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$ gminy, powiaty\Gmina Skomlin\2020-06-15  SIWZ na 2021  (p.odwrócona)\"/>
    </mc:Choice>
  </mc:AlternateContent>
  <xr:revisionPtr revIDLastSave="0" documentId="13_ncr:1_{B85D46A4-E5DB-411C-90A6-3134CA87BCF3}" xr6:coauthVersionLast="45" xr6:coauthVersionMax="45" xr10:uidLastSave="{00000000-0000-0000-0000-000000000000}"/>
  <bookViews>
    <workbookView xWindow="20565" yWindow="30" windowWidth="20325" windowHeight="11010" xr2:uid="{6F1C4458-D93B-40F0-8CAE-7424DC1E0347}"/>
  </bookViews>
  <sheets>
    <sheet name="zał. Nr 1" sheetId="1" r:id="rId1"/>
  </sheets>
  <definedNames>
    <definedName name="_xlnm._FilterDatabase" localSheetId="0" hidden="1">'zał. Nr 1'!$A$6:$T$87</definedName>
    <definedName name="_xlnm.Print_Area" localSheetId="0">'zał. Nr 1'!$A$1:$T$92</definedName>
    <definedName name="_xlnm.Print_Titles" localSheetId="0">'zał. Nr 1'!$5:$6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88" i="1" l="1"/>
  <c r="N88" i="1"/>
  <c r="M88" i="1"/>
  <c r="I88" i="1"/>
  <c r="O81" i="1"/>
  <c r="M81" i="1"/>
  <c r="O79" i="1"/>
  <c r="N79" i="1"/>
  <c r="M79" i="1"/>
  <c r="I79" i="1"/>
  <c r="O73" i="1"/>
  <c r="M73" i="1"/>
  <c r="O71" i="1"/>
  <c r="N71" i="1"/>
  <c r="M71" i="1"/>
  <c r="I71" i="1"/>
  <c r="O55" i="1"/>
  <c r="M55" i="1"/>
  <c r="O53" i="1"/>
  <c r="N53" i="1"/>
  <c r="M53" i="1"/>
  <c r="I53" i="1"/>
  <c r="O34" i="1"/>
  <c r="M34" i="1"/>
  <c r="I90" i="1" s="1"/>
  <c r="O32" i="1"/>
  <c r="O90" i="1" s="1"/>
  <c r="B92" i="1" s="1"/>
  <c r="N32" i="1"/>
  <c r="M32" i="1"/>
  <c r="I32" i="1"/>
  <c r="M90" i="1" l="1"/>
  <c r="B91" i="1" s="1"/>
  <c r="N90" i="1"/>
</calcChain>
</file>

<file path=xl/sharedStrings.xml><?xml version="1.0" encoding="utf-8"?>
<sst xmlns="http://schemas.openxmlformats.org/spreadsheetml/2006/main" count="895" uniqueCount="284">
  <si>
    <r>
      <t>SZCZEGÓŁOWY</t>
    </r>
    <r>
      <rPr>
        <sz val="12"/>
        <color indexed="8"/>
        <rFont val="Arial"/>
        <family val="2"/>
        <charset val="238"/>
      </rPr>
      <t xml:space="preserve"> </t>
    </r>
    <r>
      <rPr>
        <b/>
        <sz val="12"/>
        <color indexed="8"/>
        <rFont val="Arial"/>
        <family val="2"/>
        <charset val="238"/>
      </rPr>
      <t>OPIS PRZEDMIOTU ZAMÓWIENIA</t>
    </r>
  </si>
  <si>
    <r>
      <t xml:space="preserve">Przedmiotem zamówienia jest Zakup Energii Elektrycznej do obiektów </t>
    </r>
    <r>
      <rPr>
        <b/>
        <sz val="12"/>
        <color indexed="8"/>
        <rFont val="Arial"/>
        <family val="2"/>
        <charset val="238"/>
      </rPr>
      <t>Zamawiającego</t>
    </r>
    <r>
      <rPr>
        <sz val="12"/>
        <color indexed="8"/>
        <rFont val="Arial"/>
        <family val="2"/>
        <charset val="238"/>
      </rPr>
      <t>.</t>
    </r>
  </si>
  <si>
    <t>Poniższa tabela przedstawia obiekty objęte przedmiotem zamówienia w okresie 01.02.2021 r. - 31.01.2022 r.</t>
  </si>
  <si>
    <t>1.1.</t>
  </si>
  <si>
    <t>Gmina Skomlin (NIP: 832-197-16-51) - oświetlenie uliczne</t>
  </si>
  <si>
    <t>L.p.</t>
  </si>
  <si>
    <t>Odbiorca</t>
  </si>
  <si>
    <t>Punkt poboru</t>
  </si>
  <si>
    <t>Adres
(miejscowość)</t>
  </si>
  <si>
    <t>Adres
(ulica)</t>
  </si>
  <si>
    <t>Nr pos.</t>
  </si>
  <si>
    <t>Kod pocztowy</t>
  </si>
  <si>
    <t>Poczta</t>
  </si>
  <si>
    <t>Numer PPE</t>
  </si>
  <si>
    <t>Numer licznika</t>
  </si>
  <si>
    <t>Obecna taryfa</t>
  </si>
  <si>
    <t>Moc umowna
[kW]</t>
  </si>
  <si>
    <t>Rzeczywiste zużycie energii [kWh]
w okresie
od 01.01.2019 r. do 31.12.2019 r.</t>
  </si>
  <si>
    <t>Szacowane zużycie energii [kWh]
w okresie
od 01.02.2021 r.
do 31.01.2022 r.</t>
  </si>
  <si>
    <t>Umowa</t>
  </si>
  <si>
    <t>Dostawca energii</t>
  </si>
  <si>
    <t>Czas twania umowy</t>
  </si>
  <si>
    <t>Okres wypowiedzenia</t>
  </si>
  <si>
    <t>OSD</t>
  </si>
  <si>
    <t>1 strefa</t>
  </si>
  <si>
    <t>2 strefa</t>
  </si>
  <si>
    <t xml:space="preserve">1. </t>
  </si>
  <si>
    <t>Gmina Skomlin</t>
  </si>
  <si>
    <t>oświetlenie uliczne</t>
  </si>
  <si>
    <t>Skomlin</t>
  </si>
  <si>
    <t>Wrocławska</t>
  </si>
  <si>
    <t>PZLELD070022090178</t>
  </si>
  <si>
    <t>C11o</t>
  </si>
  <si>
    <t>rozdzielona</t>
  </si>
  <si>
    <t>PGE Obrót SA</t>
  </si>
  <si>
    <t>31-01-2021</t>
  </si>
  <si>
    <t>PGE Dystrybucja SA</t>
  </si>
  <si>
    <t xml:space="preserve">2. </t>
  </si>
  <si>
    <t>PZLELD070022100179</t>
  </si>
  <si>
    <t xml:space="preserve">3. </t>
  </si>
  <si>
    <t>PZLELD070022110180</t>
  </si>
  <si>
    <t xml:space="preserve">4. </t>
  </si>
  <si>
    <t>Kusocińskiego</t>
  </si>
  <si>
    <t>PZLELD070022120181</t>
  </si>
  <si>
    <t xml:space="preserve">5. </t>
  </si>
  <si>
    <t>PZLELD070022130182</t>
  </si>
  <si>
    <t>09258285</t>
  </si>
  <si>
    <t xml:space="preserve">6. </t>
  </si>
  <si>
    <t>Wichernik</t>
  </si>
  <si>
    <t>PZLELD070022140183</t>
  </si>
  <si>
    <t>83108132</t>
  </si>
  <si>
    <t xml:space="preserve">7. </t>
  </si>
  <si>
    <t>Brzeziny</t>
  </si>
  <si>
    <t>PZLELD070022150184</t>
  </si>
  <si>
    <t xml:space="preserve">8. </t>
  </si>
  <si>
    <t>Klasak Mały</t>
  </si>
  <si>
    <t>PZLELD070022160185</t>
  </si>
  <si>
    <t xml:space="preserve">9. </t>
  </si>
  <si>
    <t>Klasak Duży</t>
  </si>
  <si>
    <t>PZLELD070022170186</t>
  </si>
  <si>
    <t xml:space="preserve">10. </t>
  </si>
  <si>
    <t>Toplin</t>
  </si>
  <si>
    <t>PZLELD070022180187</t>
  </si>
  <si>
    <t xml:space="preserve">11. </t>
  </si>
  <si>
    <t>Zadole</t>
  </si>
  <si>
    <t>PZLELD070022190188</t>
  </si>
  <si>
    <t xml:space="preserve">12. </t>
  </si>
  <si>
    <t>Bojanów</t>
  </si>
  <si>
    <t>PZLELD070022200189</t>
  </si>
  <si>
    <t xml:space="preserve">13. </t>
  </si>
  <si>
    <t>PZLELD070022210190</t>
  </si>
  <si>
    <t xml:space="preserve">14. </t>
  </si>
  <si>
    <t>Wróblew</t>
  </si>
  <si>
    <t>PZLELD070022220191</t>
  </si>
  <si>
    <t>01406242</t>
  </si>
  <si>
    <t xml:space="preserve">15. </t>
  </si>
  <si>
    <t>PZLELD070022230192</t>
  </si>
  <si>
    <t>83203364</t>
  </si>
  <si>
    <t xml:space="preserve">16. </t>
  </si>
  <si>
    <t>Malinówka</t>
  </si>
  <si>
    <t>PZLELD070022240193</t>
  </si>
  <si>
    <t>92561865</t>
  </si>
  <si>
    <t xml:space="preserve">17. </t>
  </si>
  <si>
    <t>Złota Góra</t>
  </si>
  <si>
    <t>PZLELD070022250194</t>
  </si>
  <si>
    <t xml:space="preserve">18. </t>
  </si>
  <si>
    <t>Zbęk</t>
  </si>
  <si>
    <t>PZLELD070022260195</t>
  </si>
  <si>
    <t>92561976</t>
  </si>
  <si>
    <t xml:space="preserve">19. </t>
  </si>
  <si>
    <t>PZLELD070022270196</t>
  </si>
  <si>
    <t xml:space="preserve">20. </t>
  </si>
  <si>
    <t>Walenczyzna</t>
  </si>
  <si>
    <t>PZLELD070022280100</t>
  </si>
  <si>
    <t xml:space="preserve">21. </t>
  </si>
  <si>
    <t>Smugi</t>
  </si>
  <si>
    <t>PZLELD070022310103</t>
  </si>
  <si>
    <t>92561904</t>
  </si>
  <si>
    <t xml:space="preserve">22. </t>
  </si>
  <si>
    <t>Słupsko/ Kazimierz</t>
  </si>
  <si>
    <t>PZLELD070022320104</t>
  </si>
  <si>
    <t xml:space="preserve">23. </t>
  </si>
  <si>
    <t>Słupsko/Wygoda</t>
  </si>
  <si>
    <t>PZLELD070022340106</t>
  </si>
  <si>
    <t>01014184</t>
  </si>
  <si>
    <t xml:space="preserve">24. </t>
  </si>
  <si>
    <t>PZLELD070022360108</t>
  </si>
  <si>
    <t xml:space="preserve">25. </t>
  </si>
  <si>
    <t>Maręże</t>
  </si>
  <si>
    <t>PZLELD070022380110</t>
  </si>
  <si>
    <t>suma:</t>
  </si>
  <si>
    <t>kWh</t>
  </si>
  <si>
    <t>1.2.</t>
  </si>
  <si>
    <t>Gmina Skomlin (NIP: 832-197-16-51) - obiekty gminne</t>
  </si>
  <si>
    <t xml:space="preserve">26. </t>
  </si>
  <si>
    <t>Kilińskiego</t>
  </si>
  <si>
    <t>PLZELD070034730181</t>
  </si>
  <si>
    <t>83186172</t>
  </si>
  <si>
    <t>C11</t>
  </si>
  <si>
    <t xml:space="preserve">27. </t>
  </si>
  <si>
    <t>Gminny Ośrodek Kultury</t>
  </si>
  <si>
    <t>PZLELD070022290101</t>
  </si>
  <si>
    <t xml:space="preserve">28. </t>
  </si>
  <si>
    <t>Świetlica wiejska Brzeziny</t>
  </si>
  <si>
    <t>PLZELD070034740182</t>
  </si>
  <si>
    <t>8136985</t>
  </si>
  <si>
    <t xml:space="preserve">29. </t>
  </si>
  <si>
    <t>PLZELD070034760184</t>
  </si>
  <si>
    <t>25484583</t>
  </si>
  <si>
    <t xml:space="preserve">30. </t>
  </si>
  <si>
    <t>PLZELD070561090146</t>
  </si>
  <si>
    <t>10051426</t>
  </si>
  <si>
    <t xml:space="preserve">31. </t>
  </si>
  <si>
    <t>Urząd Gminy Skomlin</t>
  </si>
  <si>
    <t>Trojanowskiego</t>
  </si>
  <si>
    <t>PLZELD070022050174</t>
  </si>
  <si>
    <t>C12a</t>
  </si>
  <si>
    <t xml:space="preserve">32. </t>
  </si>
  <si>
    <t>Urząd Gminy - Klub</t>
  </si>
  <si>
    <t>PLZELD070022060175</t>
  </si>
  <si>
    <t>00276843</t>
  </si>
  <si>
    <t xml:space="preserve">33. </t>
  </si>
  <si>
    <t>PLZELD070022070176</t>
  </si>
  <si>
    <t xml:space="preserve">34. </t>
  </si>
  <si>
    <t>Zaplecze warsztatowe</t>
  </si>
  <si>
    <t>Targowa</t>
  </si>
  <si>
    <t>PLZELD070022300102</t>
  </si>
  <si>
    <t>09581013</t>
  </si>
  <si>
    <t xml:space="preserve">35. </t>
  </si>
  <si>
    <t>Magazyn zbożowy</t>
  </si>
  <si>
    <t>Warszawska</t>
  </si>
  <si>
    <t>PLZELD070022330105</t>
  </si>
  <si>
    <t>96647576</t>
  </si>
  <si>
    <t xml:space="preserve">36. </t>
  </si>
  <si>
    <t>PLZELD070022370109</t>
  </si>
  <si>
    <t>93667503</t>
  </si>
  <si>
    <t xml:space="preserve">37. </t>
  </si>
  <si>
    <t>Dom Ludowy</t>
  </si>
  <si>
    <t>PLZELD070025040182</t>
  </si>
  <si>
    <t>96647604</t>
  </si>
  <si>
    <t xml:space="preserve">38. </t>
  </si>
  <si>
    <t>Ośrodek Sportu</t>
  </si>
  <si>
    <t>PLZELD070025190100</t>
  </si>
  <si>
    <t xml:space="preserve">39. </t>
  </si>
  <si>
    <t>Składowisko Odpadów - Niedźwiady</t>
  </si>
  <si>
    <t>PLZELD070005790100</t>
  </si>
  <si>
    <t>12688245</t>
  </si>
  <si>
    <t>B11</t>
  </si>
  <si>
    <t>kompleksowa</t>
  </si>
  <si>
    <t>nieokreślony</t>
  </si>
  <si>
    <t>3 miesiące</t>
  </si>
  <si>
    <t xml:space="preserve">40. </t>
  </si>
  <si>
    <t>PLZELD070400210160</t>
  </si>
  <si>
    <t>90595903</t>
  </si>
  <si>
    <t>G11</t>
  </si>
  <si>
    <t xml:space="preserve">41. </t>
  </si>
  <si>
    <t xml:space="preserve">Urząd Gminy </t>
  </si>
  <si>
    <t>PLZELD070401010143</t>
  </si>
  <si>
    <t>92096007</t>
  </si>
  <si>
    <t xml:space="preserve">42. </t>
  </si>
  <si>
    <t>Obiekt Urzędu Gminy Skomlin</t>
  </si>
  <si>
    <t>PLZELD070618990116</t>
  </si>
  <si>
    <t>95357874</t>
  </si>
  <si>
    <t>1 miesiąc</t>
  </si>
  <si>
    <t>1.3.</t>
  </si>
  <si>
    <t>Gmina Skomlin (NIP: 832-197-16-51) - oczyszczalnia, hydrofornie, przepompownie, kotłownia</t>
  </si>
  <si>
    <t xml:space="preserve">43. </t>
  </si>
  <si>
    <t>Oczyszczalnia ścieków</t>
  </si>
  <si>
    <t>13 grudnia</t>
  </si>
  <si>
    <t>PLZELD070561390176</t>
  </si>
  <si>
    <t>42100408</t>
  </si>
  <si>
    <t xml:space="preserve">44. </t>
  </si>
  <si>
    <t>Hydrofornia Skomlin</t>
  </si>
  <si>
    <t>Wieluńska</t>
  </si>
  <si>
    <t>PLZELD070000670170</t>
  </si>
  <si>
    <t>88096728</t>
  </si>
  <si>
    <t xml:space="preserve">45. </t>
  </si>
  <si>
    <t>Gmina Skomlin – kotłownia</t>
  </si>
  <si>
    <t>PLZELD070034700178</t>
  </si>
  <si>
    <t>93667328</t>
  </si>
  <si>
    <t xml:space="preserve">46. </t>
  </si>
  <si>
    <t>Przepompownia ścieków</t>
  </si>
  <si>
    <t>Łąkowa</t>
  </si>
  <si>
    <t>PLZELD070034710179</t>
  </si>
  <si>
    <t>90595648</t>
  </si>
  <si>
    <t xml:space="preserve">47. </t>
  </si>
  <si>
    <t>Hydrofornia Wróblew</t>
  </si>
  <si>
    <t>PLZELD070034720180</t>
  </si>
  <si>
    <t>93667349</t>
  </si>
  <si>
    <t xml:space="preserve">48. </t>
  </si>
  <si>
    <t>Przepompownia</t>
  </si>
  <si>
    <t>PLZELD070034750183</t>
  </si>
  <si>
    <t>08681646</t>
  </si>
  <si>
    <t xml:space="preserve">49. </t>
  </si>
  <si>
    <t>PLZELD070034770185</t>
  </si>
  <si>
    <t>08988086</t>
  </si>
  <si>
    <t xml:space="preserve">50. </t>
  </si>
  <si>
    <t>PLZELD070034780186</t>
  </si>
  <si>
    <t>10564685</t>
  </si>
  <si>
    <t xml:space="preserve">51. </t>
  </si>
  <si>
    <t>PLZELD070561070144</t>
  </si>
  <si>
    <t>08680564</t>
  </si>
  <si>
    <t xml:space="preserve">52. </t>
  </si>
  <si>
    <t>Hydrofornia</t>
  </si>
  <si>
    <t>PLZELD070022080177</t>
  </si>
  <si>
    <t xml:space="preserve">53. </t>
  </si>
  <si>
    <t>Sikorskiego</t>
  </si>
  <si>
    <t>PLZELD070022350107</t>
  </si>
  <si>
    <t xml:space="preserve">54. </t>
  </si>
  <si>
    <t>Przepompownia ścieków P-9</t>
  </si>
  <si>
    <t>PLZELD070566950150</t>
  </si>
  <si>
    <t>93070572</t>
  </si>
  <si>
    <t xml:space="preserve">55. </t>
  </si>
  <si>
    <t>Przepompownia ścieków Toplin</t>
  </si>
  <si>
    <t>m. 258</t>
  </si>
  <si>
    <t>PLZELD070593610100</t>
  </si>
  <si>
    <t xml:space="preserve">56. </t>
  </si>
  <si>
    <t>dz.990</t>
  </si>
  <si>
    <t>PLZELD070572060176</t>
  </si>
  <si>
    <t>94465162</t>
  </si>
  <si>
    <t>1.4.</t>
  </si>
  <si>
    <t>Gmina Skomlin - szkoły, przedszkola, biblioteka</t>
  </si>
  <si>
    <t xml:space="preserve">57. </t>
  </si>
  <si>
    <t>Przedszkole
w Skomlinie</t>
  </si>
  <si>
    <t>Przedszkole w Skomlinie</t>
  </si>
  <si>
    <t>PLZELD070024720150</t>
  </si>
  <si>
    <t>01278880</t>
  </si>
  <si>
    <t xml:space="preserve">58. </t>
  </si>
  <si>
    <t>Oddział Przedszkolny
w Wicherniku</t>
  </si>
  <si>
    <t>PLZELD070024730151</t>
  </si>
  <si>
    <t>93667354</t>
  </si>
  <si>
    <t xml:space="preserve">59. </t>
  </si>
  <si>
    <t>Zespół Szkół w Skomlinie</t>
  </si>
  <si>
    <t>Parkowa</t>
  </si>
  <si>
    <t>PLZELD070036330147</t>
  </si>
  <si>
    <t xml:space="preserve">60. </t>
  </si>
  <si>
    <t>Gminna Biblioteka
w Skomlinie</t>
  </si>
  <si>
    <t>Gminna Biblioteka Publiczna w Skomlinie</t>
  </si>
  <si>
    <t>PLZELD070036060120</t>
  </si>
  <si>
    <t>1.5.</t>
  </si>
  <si>
    <t>Gmina Skomlin - OSP</t>
  </si>
  <si>
    <t xml:space="preserve">61. </t>
  </si>
  <si>
    <t>OSP
w Wicherniku</t>
  </si>
  <si>
    <t>OSP Wichernik</t>
  </si>
  <si>
    <t>PLZELD070398600193</t>
  </si>
  <si>
    <t xml:space="preserve">62. </t>
  </si>
  <si>
    <t>OSP
w Skomlinie</t>
  </si>
  <si>
    <t>OSP Skomlin</t>
  </si>
  <si>
    <t>Piłsudskiego</t>
  </si>
  <si>
    <t>PLZELD070394500171</t>
  </si>
  <si>
    <t xml:space="preserve">63. </t>
  </si>
  <si>
    <t>OSP
we Wróblewie</t>
  </si>
  <si>
    <t>OSP Wróblew</t>
  </si>
  <si>
    <t>PLZELD070401130155</t>
  </si>
  <si>
    <t xml:space="preserve">64. </t>
  </si>
  <si>
    <t>OSP
w Toplinie</t>
  </si>
  <si>
    <t>OSP Toplin</t>
  </si>
  <si>
    <t>PLZELD070399860125</t>
  </si>
  <si>
    <t>07786291</t>
  </si>
  <si>
    <t xml:space="preserve">65. </t>
  </si>
  <si>
    <t>Urząd Gminy Skomlin i strażnica OSP</t>
  </si>
  <si>
    <t>PLZELD070399170153</t>
  </si>
  <si>
    <t>23472840</t>
  </si>
  <si>
    <t>suma ogólna: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</si>
</sst>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\-000"/>
  </numFmts>
  <fonts count="16">
    <font>
      <sz val="11"/>
      <color theme="1"/>
      <name val="Czcionka tekstu podstawowego"/>
      <family val="2"/>
      <charset val="238"/>
    </font>
    <font>
      <b/>
      <sz val="12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0" tint="-0.14999847407452621"/>
      <name val="Czcionka tekstu podstawowego"/>
      <family val="2"/>
      <charset val="238"/>
    </font>
    <font>
      <sz val="6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8"/>
      <color theme="0" tint="-0.14999847407452621"/>
      <name val="Czcionka tekstu podstawowego"/>
      <family val="2"/>
      <charset val="238"/>
    </font>
    <font>
      <b/>
      <sz val="9"/>
      <color theme="0"/>
      <name val="Czcionka tekstu podstawowego"/>
      <family val="2"/>
      <charset val="238"/>
    </font>
    <font>
      <sz val="10"/>
      <color theme="0"/>
      <name val="Czcionka tekstu podstawowego"/>
      <charset val="238"/>
    </font>
    <font>
      <sz val="10"/>
      <color theme="1"/>
      <name val="Calibri"/>
      <family val="2"/>
      <charset val="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right" vertical="center" wrapText="1" indent="1"/>
    </xf>
    <xf numFmtId="0" fontId="8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right" vertical="center" wrapText="1" indent="1"/>
    </xf>
    <xf numFmtId="0" fontId="9" fillId="0" borderId="14" xfId="0" applyFont="1" applyBorder="1" applyAlignment="1">
      <alignment horizontal="center" vertical="center" wrapText="1"/>
    </xf>
    <xf numFmtId="164" fontId="9" fillId="0" borderId="14" xfId="0" applyNumberFormat="1" applyFont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right" vertical="center" wrapText="1" indent="1"/>
    </xf>
    <xf numFmtId="0" fontId="8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right" vertical="center" indent="1"/>
    </xf>
    <xf numFmtId="0" fontId="11" fillId="4" borderId="18" xfId="0" applyFont="1" applyFill="1" applyBorder="1" applyAlignment="1">
      <alignment horizontal="right" vertical="center" indent="1"/>
    </xf>
    <xf numFmtId="3" fontId="12" fillId="4" borderId="18" xfId="0" applyNumberFormat="1" applyFont="1" applyFill="1" applyBorder="1" applyAlignment="1">
      <alignment horizontal="right" vertical="center" indent="1"/>
    </xf>
    <xf numFmtId="0" fontId="13" fillId="4" borderId="18" xfId="0" applyFont="1" applyFill="1" applyBorder="1" applyAlignment="1">
      <alignment horizontal="right" vertical="center" indent="1"/>
    </xf>
    <xf numFmtId="3" fontId="13" fillId="4" borderId="18" xfId="0" applyNumberFormat="1" applyFont="1" applyFill="1" applyBorder="1" applyAlignment="1">
      <alignment horizontal="right" vertical="center" indent="1"/>
    </xf>
    <xf numFmtId="3" fontId="13" fillId="4" borderId="18" xfId="0" applyNumberFormat="1" applyFont="1" applyFill="1" applyBorder="1" applyAlignment="1">
      <alignment horizontal="left" vertical="center"/>
    </xf>
    <xf numFmtId="0" fontId="14" fillId="4" borderId="18" xfId="0" applyFont="1" applyFill="1" applyBorder="1" applyAlignment="1">
      <alignment horizontal="right" vertical="center" indent="1"/>
    </xf>
    <xf numFmtId="0" fontId="11" fillId="4" borderId="19" xfId="0" applyFont="1" applyFill="1" applyBorder="1" applyAlignment="1">
      <alignment horizontal="right" vertical="center" indent="1"/>
    </xf>
    <xf numFmtId="0" fontId="11" fillId="4" borderId="20" xfId="0" applyFont="1" applyFill="1" applyBorder="1" applyAlignment="1">
      <alignment horizontal="right" vertical="center" indent="1"/>
    </xf>
    <xf numFmtId="0" fontId="9" fillId="5" borderId="10" xfId="0" applyFont="1" applyFill="1" applyBorder="1" applyAlignment="1">
      <alignment horizontal="right" vertical="center" wrapText="1"/>
    </xf>
    <xf numFmtId="0" fontId="9" fillId="5" borderId="11" xfId="0" applyFont="1" applyFill="1" applyBorder="1" applyAlignment="1">
      <alignment horizontal="center" vertical="center" wrapText="1"/>
    </xf>
    <xf numFmtId="164" fontId="9" fillId="5" borderId="11" xfId="0" applyNumberFormat="1" applyFont="1" applyFill="1" applyBorder="1" applyAlignment="1">
      <alignment horizontal="center" vertical="center" wrapText="1"/>
    </xf>
    <xf numFmtId="49" fontId="9" fillId="5" borderId="11" xfId="0" applyNumberFormat="1" applyFont="1" applyFill="1" applyBorder="1" applyAlignment="1">
      <alignment horizontal="center" vertical="center" wrapText="1"/>
    </xf>
    <xf numFmtId="3" fontId="10" fillId="5" borderId="11" xfId="0" applyNumberFormat="1" applyFont="1" applyFill="1" applyBorder="1" applyAlignment="1">
      <alignment horizontal="right" vertical="center" wrapText="1" indent="1"/>
    </xf>
    <xf numFmtId="0" fontId="8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wrapText="1"/>
    </xf>
    <xf numFmtId="0" fontId="15" fillId="5" borderId="21" xfId="0" applyFont="1" applyFill="1" applyBorder="1" applyAlignment="1">
      <alignment wrapText="1"/>
    </xf>
    <xf numFmtId="4" fontId="10" fillId="0" borderId="11" xfId="0" applyNumberFormat="1" applyFont="1" applyBorder="1" applyAlignment="1">
      <alignment horizontal="right" vertical="center" wrapText="1" indent="1"/>
    </xf>
    <xf numFmtId="3" fontId="0" fillId="0" borderId="0" xfId="0" applyNumberFormat="1" applyAlignment="1">
      <alignment horizontal="right" indent="1"/>
    </xf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C9F3B-3F5A-4103-AAE3-0859F7585914}">
  <sheetPr>
    <outlinePr summaryRight="0"/>
  </sheetPr>
  <dimension ref="A1:T93"/>
  <sheetViews>
    <sheetView tabSelected="1" zoomScaleNormal="100" workbookViewId="0">
      <pane ySplit="6" topLeftCell="A7" activePane="bottomLeft" state="frozen"/>
      <selection pane="bottomLeft" activeCell="A4" sqref="A4"/>
    </sheetView>
  </sheetViews>
  <sheetFormatPr defaultRowHeight="14.25" outlineLevelRow="1"/>
  <cols>
    <col min="1" max="1" width="3.375" customWidth="1"/>
    <col min="2" max="2" width="8" customWidth="1"/>
    <col min="3" max="3" width="13.25" customWidth="1"/>
    <col min="4" max="4" width="7.75" customWidth="1"/>
    <col min="5" max="5" width="8.5" customWidth="1"/>
    <col min="6" max="6" width="5.5" customWidth="1"/>
    <col min="7" max="7" width="4.75" customWidth="1"/>
    <col min="8" max="8" width="5.5" customWidth="1"/>
    <col min="9" max="9" width="12.75" customWidth="1"/>
    <col min="10" max="10" width="8.375" customWidth="1"/>
    <col min="11" max="11" width="4.875" customWidth="1"/>
    <col min="12" max="12" width="4.25" customWidth="1"/>
    <col min="13" max="14" width="8.625" customWidth="1"/>
    <col min="15" max="15" width="9.625" customWidth="1"/>
    <col min="16" max="16" width="6.625" customWidth="1"/>
    <col min="17" max="17" width="5.625" customWidth="1"/>
    <col min="18" max="18" width="6.5" customWidth="1"/>
    <col min="19" max="19" width="7.25" customWidth="1"/>
    <col min="20" max="20" width="7" customWidth="1"/>
    <col min="247" max="247" width="3.375" customWidth="1"/>
    <col min="248" max="248" width="6.375" customWidth="1"/>
    <col min="249" max="249" width="14" customWidth="1"/>
    <col min="250" max="250" width="7.375" customWidth="1"/>
    <col min="251" max="251" width="8" customWidth="1"/>
    <col min="252" max="252" width="5.5" customWidth="1"/>
    <col min="253" max="253" width="4.75" customWidth="1"/>
    <col min="254" max="254" width="6.375" customWidth="1"/>
    <col min="255" max="255" width="12.75" customWidth="1"/>
    <col min="256" max="256" width="8.375" customWidth="1"/>
    <col min="257" max="257" width="4.875" customWidth="1"/>
    <col min="258" max="260" width="4.25" customWidth="1"/>
    <col min="261" max="262" width="8.625" customWidth="1"/>
    <col min="263" max="263" width="0" hidden="1" customWidth="1"/>
    <col min="264" max="264" width="9.625" customWidth="1"/>
    <col min="265" max="265" width="6.625" customWidth="1"/>
    <col min="266" max="266" width="5.625" customWidth="1"/>
    <col min="267" max="267" width="6.5" customWidth="1"/>
    <col min="268" max="268" width="7" customWidth="1"/>
    <col min="269" max="269" width="5.875" customWidth="1"/>
    <col min="270" max="270" width="24.125" customWidth="1"/>
    <col min="503" max="503" width="3.375" customWidth="1"/>
    <col min="504" max="504" width="6.375" customWidth="1"/>
    <col min="505" max="505" width="14" customWidth="1"/>
    <col min="506" max="506" width="7.375" customWidth="1"/>
    <col min="507" max="507" width="8" customWidth="1"/>
    <col min="508" max="508" width="5.5" customWidth="1"/>
    <col min="509" max="509" width="4.75" customWidth="1"/>
    <col min="510" max="510" width="6.375" customWidth="1"/>
    <col min="511" max="511" width="12.75" customWidth="1"/>
    <col min="512" max="512" width="8.375" customWidth="1"/>
    <col min="513" max="513" width="4.875" customWidth="1"/>
    <col min="514" max="516" width="4.25" customWidth="1"/>
    <col min="517" max="518" width="8.625" customWidth="1"/>
    <col min="519" max="519" width="0" hidden="1" customWidth="1"/>
    <col min="520" max="520" width="9.625" customWidth="1"/>
    <col min="521" max="521" width="6.625" customWidth="1"/>
    <col min="522" max="522" width="5.625" customWidth="1"/>
    <col min="523" max="523" width="6.5" customWidth="1"/>
    <col min="524" max="524" width="7" customWidth="1"/>
    <col min="525" max="525" width="5.875" customWidth="1"/>
    <col min="526" max="526" width="24.125" customWidth="1"/>
    <col min="759" max="759" width="3.375" customWidth="1"/>
    <col min="760" max="760" width="6.375" customWidth="1"/>
    <col min="761" max="761" width="14" customWidth="1"/>
    <col min="762" max="762" width="7.375" customWidth="1"/>
    <col min="763" max="763" width="8" customWidth="1"/>
    <col min="764" max="764" width="5.5" customWidth="1"/>
    <col min="765" max="765" width="4.75" customWidth="1"/>
    <col min="766" max="766" width="6.375" customWidth="1"/>
    <col min="767" max="767" width="12.75" customWidth="1"/>
    <col min="768" max="768" width="8.375" customWidth="1"/>
    <col min="769" max="769" width="4.875" customWidth="1"/>
    <col min="770" max="772" width="4.25" customWidth="1"/>
    <col min="773" max="774" width="8.625" customWidth="1"/>
    <col min="775" max="775" width="0" hidden="1" customWidth="1"/>
    <col min="776" max="776" width="9.625" customWidth="1"/>
    <col min="777" max="777" width="6.625" customWidth="1"/>
    <col min="778" max="778" width="5.625" customWidth="1"/>
    <col min="779" max="779" width="6.5" customWidth="1"/>
    <col min="780" max="780" width="7" customWidth="1"/>
    <col min="781" max="781" width="5.875" customWidth="1"/>
    <col min="782" max="782" width="24.125" customWidth="1"/>
    <col min="1015" max="1015" width="3.375" customWidth="1"/>
    <col min="1016" max="1016" width="6.375" customWidth="1"/>
    <col min="1017" max="1017" width="14" customWidth="1"/>
    <col min="1018" max="1018" width="7.375" customWidth="1"/>
    <col min="1019" max="1019" width="8" customWidth="1"/>
    <col min="1020" max="1020" width="5.5" customWidth="1"/>
    <col min="1021" max="1021" width="4.75" customWidth="1"/>
    <col min="1022" max="1022" width="6.375" customWidth="1"/>
    <col min="1023" max="1023" width="12.75" customWidth="1"/>
    <col min="1024" max="1024" width="8.375" customWidth="1"/>
    <col min="1025" max="1025" width="4.875" customWidth="1"/>
    <col min="1026" max="1028" width="4.25" customWidth="1"/>
    <col min="1029" max="1030" width="8.625" customWidth="1"/>
    <col min="1031" max="1031" width="0" hidden="1" customWidth="1"/>
    <col min="1032" max="1032" width="9.625" customWidth="1"/>
    <col min="1033" max="1033" width="6.625" customWidth="1"/>
    <col min="1034" max="1034" width="5.625" customWidth="1"/>
    <col min="1035" max="1035" width="6.5" customWidth="1"/>
    <col min="1036" max="1036" width="7" customWidth="1"/>
    <col min="1037" max="1037" width="5.875" customWidth="1"/>
    <col min="1038" max="1038" width="24.125" customWidth="1"/>
    <col min="1271" max="1271" width="3.375" customWidth="1"/>
    <col min="1272" max="1272" width="6.375" customWidth="1"/>
    <col min="1273" max="1273" width="14" customWidth="1"/>
    <col min="1274" max="1274" width="7.375" customWidth="1"/>
    <col min="1275" max="1275" width="8" customWidth="1"/>
    <col min="1276" max="1276" width="5.5" customWidth="1"/>
    <col min="1277" max="1277" width="4.75" customWidth="1"/>
    <col min="1278" max="1278" width="6.375" customWidth="1"/>
    <col min="1279" max="1279" width="12.75" customWidth="1"/>
    <col min="1280" max="1280" width="8.375" customWidth="1"/>
    <col min="1281" max="1281" width="4.875" customWidth="1"/>
    <col min="1282" max="1284" width="4.25" customWidth="1"/>
    <col min="1285" max="1286" width="8.625" customWidth="1"/>
    <col min="1287" max="1287" width="0" hidden="1" customWidth="1"/>
    <col min="1288" max="1288" width="9.625" customWidth="1"/>
    <col min="1289" max="1289" width="6.625" customWidth="1"/>
    <col min="1290" max="1290" width="5.625" customWidth="1"/>
    <col min="1291" max="1291" width="6.5" customWidth="1"/>
    <col min="1292" max="1292" width="7" customWidth="1"/>
    <col min="1293" max="1293" width="5.875" customWidth="1"/>
    <col min="1294" max="1294" width="24.125" customWidth="1"/>
    <col min="1527" max="1527" width="3.375" customWidth="1"/>
    <col min="1528" max="1528" width="6.375" customWidth="1"/>
    <col min="1529" max="1529" width="14" customWidth="1"/>
    <col min="1530" max="1530" width="7.375" customWidth="1"/>
    <col min="1531" max="1531" width="8" customWidth="1"/>
    <col min="1532" max="1532" width="5.5" customWidth="1"/>
    <col min="1533" max="1533" width="4.75" customWidth="1"/>
    <col min="1534" max="1534" width="6.375" customWidth="1"/>
    <col min="1535" max="1535" width="12.75" customWidth="1"/>
    <col min="1536" max="1536" width="8.375" customWidth="1"/>
    <col min="1537" max="1537" width="4.875" customWidth="1"/>
    <col min="1538" max="1540" width="4.25" customWidth="1"/>
    <col min="1541" max="1542" width="8.625" customWidth="1"/>
    <col min="1543" max="1543" width="0" hidden="1" customWidth="1"/>
    <col min="1544" max="1544" width="9.625" customWidth="1"/>
    <col min="1545" max="1545" width="6.625" customWidth="1"/>
    <col min="1546" max="1546" width="5.625" customWidth="1"/>
    <col min="1547" max="1547" width="6.5" customWidth="1"/>
    <col min="1548" max="1548" width="7" customWidth="1"/>
    <col min="1549" max="1549" width="5.875" customWidth="1"/>
    <col min="1550" max="1550" width="24.125" customWidth="1"/>
    <col min="1783" max="1783" width="3.375" customWidth="1"/>
    <col min="1784" max="1784" width="6.375" customWidth="1"/>
    <col min="1785" max="1785" width="14" customWidth="1"/>
    <col min="1786" max="1786" width="7.375" customWidth="1"/>
    <col min="1787" max="1787" width="8" customWidth="1"/>
    <col min="1788" max="1788" width="5.5" customWidth="1"/>
    <col min="1789" max="1789" width="4.75" customWidth="1"/>
    <col min="1790" max="1790" width="6.375" customWidth="1"/>
    <col min="1791" max="1791" width="12.75" customWidth="1"/>
    <col min="1792" max="1792" width="8.375" customWidth="1"/>
    <col min="1793" max="1793" width="4.875" customWidth="1"/>
    <col min="1794" max="1796" width="4.25" customWidth="1"/>
    <col min="1797" max="1798" width="8.625" customWidth="1"/>
    <col min="1799" max="1799" width="0" hidden="1" customWidth="1"/>
    <col min="1800" max="1800" width="9.625" customWidth="1"/>
    <col min="1801" max="1801" width="6.625" customWidth="1"/>
    <col min="1802" max="1802" width="5.625" customWidth="1"/>
    <col min="1803" max="1803" width="6.5" customWidth="1"/>
    <col min="1804" max="1804" width="7" customWidth="1"/>
    <col min="1805" max="1805" width="5.875" customWidth="1"/>
    <col min="1806" max="1806" width="24.125" customWidth="1"/>
    <col min="2039" max="2039" width="3.375" customWidth="1"/>
    <col min="2040" max="2040" width="6.375" customWidth="1"/>
    <col min="2041" max="2041" width="14" customWidth="1"/>
    <col min="2042" max="2042" width="7.375" customWidth="1"/>
    <col min="2043" max="2043" width="8" customWidth="1"/>
    <col min="2044" max="2044" width="5.5" customWidth="1"/>
    <col min="2045" max="2045" width="4.75" customWidth="1"/>
    <col min="2046" max="2046" width="6.375" customWidth="1"/>
    <col min="2047" max="2047" width="12.75" customWidth="1"/>
    <col min="2048" max="2048" width="8.375" customWidth="1"/>
    <col min="2049" max="2049" width="4.875" customWidth="1"/>
    <col min="2050" max="2052" width="4.25" customWidth="1"/>
    <col min="2053" max="2054" width="8.625" customWidth="1"/>
    <col min="2055" max="2055" width="0" hidden="1" customWidth="1"/>
    <col min="2056" max="2056" width="9.625" customWidth="1"/>
    <col min="2057" max="2057" width="6.625" customWidth="1"/>
    <col min="2058" max="2058" width="5.625" customWidth="1"/>
    <col min="2059" max="2059" width="6.5" customWidth="1"/>
    <col min="2060" max="2060" width="7" customWidth="1"/>
    <col min="2061" max="2061" width="5.875" customWidth="1"/>
    <col min="2062" max="2062" width="24.125" customWidth="1"/>
    <col min="2295" max="2295" width="3.375" customWidth="1"/>
    <col min="2296" max="2296" width="6.375" customWidth="1"/>
    <col min="2297" max="2297" width="14" customWidth="1"/>
    <col min="2298" max="2298" width="7.375" customWidth="1"/>
    <col min="2299" max="2299" width="8" customWidth="1"/>
    <col min="2300" max="2300" width="5.5" customWidth="1"/>
    <col min="2301" max="2301" width="4.75" customWidth="1"/>
    <col min="2302" max="2302" width="6.375" customWidth="1"/>
    <col min="2303" max="2303" width="12.75" customWidth="1"/>
    <col min="2304" max="2304" width="8.375" customWidth="1"/>
    <col min="2305" max="2305" width="4.875" customWidth="1"/>
    <col min="2306" max="2308" width="4.25" customWidth="1"/>
    <col min="2309" max="2310" width="8.625" customWidth="1"/>
    <col min="2311" max="2311" width="0" hidden="1" customWidth="1"/>
    <col min="2312" max="2312" width="9.625" customWidth="1"/>
    <col min="2313" max="2313" width="6.625" customWidth="1"/>
    <col min="2314" max="2314" width="5.625" customWidth="1"/>
    <col min="2315" max="2315" width="6.5" customWidth="1"/>
    <col min="2316" max="2316" width="7" customWidth="1"/>
    <col min="2317" max="2317" width="5.875" customWidth="1"/>
    <col min="2318" max="2318" width="24.125" customWidth="1"/>
    <col min="2551" max="2551" width="3.375" customWidth="1"/>
    <col min="2552" max="2552" width="6.375" customWidth="1"/>
    <col min="2553" max="2553" width="14" customWidth="1"/>
    <col min="2554" max="2554" width="7.375" customWidth="1"/>
    <col min="2555" max="2555" width="8" customWidth="1"/>
    <col min="2556" max="2556" width="5.5" customWidth="1"/>
    <col min="2557" max="2557" width="4.75" customWidth="1"/>
    <col min="2558" max="2558" width="6.375" customWidth="1"/>
    <col min="2559" max="2559" width="12.75" customWidth="1"/>
    <col min="2560" max="2560" width="8.375" customWidth="1"/>
    <col min="2561" max="2561" width="4.875" customWidth="1"/>
    <col min="2562" max="2564" width="4.25" customWidth="1"/>
    <col min="2565" max="2566" width="8.625" customWidth="1"/>
    <col min="2567" max="2567" width="0" hidden="1" customWidth="1"/>
    <col min="2568" max="2568" width="9.625" customWidth="1"/>
    <col min="2569" max="2569" width="6.625" customWidth="1"/>
    <col min="2570" max="2570" width="5.625" customWidth="1"/>
    <col min="2571" max="2571" width="6.5" customWidth="1"/>
    <col min="2572" max="2572" width="7" customWidth="1"/>
    <col min="2573" max="2573" width="5.875" customWidth="1"/>
    <col min="2574" max="2574" width="24.125" customWidth="1"/>
    <col min="2807" max="2807" width="3.375" customWidth="1"/>
    <col min="2808" max="2808" width="6.375" customWidth="1"/>
    <col min="2809" max="2809" width="14" customWidth="1"/>
    <col min="2810" max="2810" width="7.375" customWidth="1"/>
    <col min="2811" max="2811" width="8" customWidth="1"/>
    <col min="2812" max="2812" width="5.5" customWidth="1"/>
    <col min="2813" max="2813" width="4.75" customWidth="1"/>
    <col min="2814" max="2814" width="6.375" customWidth="1"/>
    <col min="2815" max="2815" width="12.75" customWidth="1"/>
    <col min="2816" max="2816" width="8.375" customWidth="1"/>
    <col min="2817" max="2817" width="4.875" customWidth="1"/>
    <col min="2818" max="2820" width="4.25" customWidth="1"/>
    <col min="2821" max="2822" width="8.625" customWidth="1"/>
    <col min="2823" max="2823" width="0" hidden="1" customWidth="1"/>
    <col min="2824" max="2824" width="9.625" customWidth="1"/>
    <col min="2825" max="2825" width="6.625" customWidth="1"/>
    <col min="2826" max="2826" width="5.625" customWidth="1"/>
    <col min="2827" max="2827" width="6.5" customWidth="1"/>
    <col min="2828" max="2828" width="7" customWidth="1"/>
    <col min="2829" max="2829" width="5.875" customWidth="1"/>
    <col min="2830" max="2830" width="24.125" customWidth="1"/>
    <col min="3063" max="3063" width="3.375" customWidth="1"/>
    <col min="3064" max="3064" width="6.375" customWidth="1"/>
    <col min="3065" max="3065" width="14" customWidth="1"/>
    <col min="3066" max="3066" width="7.375" customWidth="1"/>
    <col min="3067" max="3067" width="8" customWidth="1"/>
    <col min="3068" max="3068" width="5.5" customWidth="1"/>
    <col min="3069" max="3069" width="4.75" customWidth="1"/>
    <col min="3070" max="3070" width="6.375" customWidth="1"/>
    <col min="3071" max="3071" width="12.75" customWidth="1"/>
    <col min="3072" max="3072" width="8.375" customWidth="1"/>
    <col min="3073" max="3073" width="4.875" customWidth="1"/>
    <col min="3074" max="3076" width="4.25" customWidth="1"/>
    <col min="3077" max="3078" width="8.625" customWidth="1"/>
    <col min="3079" max="3079" width="0" hidden="1" customWidth="1"/>
    <col min="3080" max="3080" width="9.625" customWidth="1"/>
    <col min="3081" max="3081" width="6.625" customWidth="1"/>
    <col min="3082" max="3082" width="5.625" customWidth="1"/>
    <col min="3083" max="3083" width="6.5" customWidth="1"/>
    <col min="3084" max="3084" width="7" customWidth="1"/>
    <col min="3085" max="3085" width="5.875" customWidth="1"/>
    <col min="3086" max="3086" width="24.125" customWidth="1"/>
    <col min="3319" max="3319" width="3.375" customWidth="1"/>
    <col min="3320" max="3320" width="6.375" customWidth="1"/>
    <col min="3321" max="3321" width="14" customWidth="1"/>
    <col min="3322" max="3322" width="7.375" customWidth="1"/>
    <col min="3323" max="3323" width="8" customWidth="1"/>
    <col min="3324" max="3324" width="5.5" customWidth="1"/>
    <col min="3325" max="3325" width="4.75" customWidth="1"/>
    <col min="3326" max="3326" width="6.375" customWidth="1"/>
    <col min="3327" max="3327" width="12.75" customWidth="1"/>
    <col min="3328" max="3328" width="8.375" customWidth="1"/>
    <col min="3329" max="3329" width="4.875" customWidth="1"/>
    <col min="3330" max="3332" width="4.25" customWidth="1"/>
    <col min="3333" max="3334" width="8.625" customWidth="1"/>
    <col min="3335" max="3335" width="0" hidden="1" customWidth="1"/>
    <col min="3336" max="3336" width="9.625" customWidth="1"/>
    <col min="3337" max="3337" width="6.625" customWidth="1"/>
    <col min="3338" max="3338" width="5.625" customWidth="1"/>
    <col min="3339" max="3339" width="6.5" customWidth="1"/>
    <col min="3340" max="3340" width="7" customWidth="1"/>
    <col min="3341" max="3341" width="5.875" customWidth="1"/>
    <col min="3342" max="3342" width="24.125" customWidth="1"/>
    <col min="3575" max="3575" width="3.375" customWidth="1"/>
    <col min="3576" max="3576" width="6.375" customWidth="1"/>
    <col min="3577" max="3577" width="14" customWidth="1"/>
    <col min="3578" max="3578" width="7.375" customWidth="1"/>
    <col min="3579" max="3579" width="8" customWidth="1"/>
    <col min="3580" max="3580" width="5.5" customWidth="1"/>
    <col min="3581" max="3581" width="4.75" customWidth="1"/>
    <col min="3582" max="3582" width="6.375" customWidth="1"/>
    <col min="3583" max="3583" width="12.75" customWidth="1"/>
    <col min="3584" max="3584" width="8.375" customWidth="1"/>
    <col min="3585" max="3585" width="4.875" customWidth="1"/>
    <col min="3586" max="3588" width="4.25" customWidth="1"/>
    <col min="3589" max="3590" width="8.625" customWidth="1"/>
    <col min="3591" max="3591" width="0" hidden="1" customWidth="1"/>
    <col min="3592" max="3592" width="9.625" customWidth="1"/>
    <col min="3593" max="3593" width="6.625" customWidth="1"/>
    <col min="3594" max="3594" width="5.625" customWidth="1"/>
    <col min="3595" max="3595" width="6.5" customWidth="1"/>
    <col min="3596" max="3596" width="7" customWidth="1"/>
    <col min="3597" max="3597" width="5.875" customWidth="1"/>
    <col min="3598" max="3598" width="24.125" customWidth="1"/>
    <col min="3831" max="3831" width="3.375" customWidth="1"/>
    <col min="3832" max="3832" width="6.375" customWidth="1"/>
    <col min="3833" max="3833" width="14" customWidth="1"/>
    <col min="3834" max="3834" width="7.375" customWidth="1"/>
    <col min="3835" max="3835" width="8" customWidth="1"/>
    <col min="3836" max="3836" width="5.5" customWidth="1"/>
    <col min="3837" max="3837" width="4.75" customWidth="1"/>
    <col min="3838" max="3838" width="6.375" customWidth="1"/>
    <col min="3839" max="3839" width="12.75" customWidth="1"/>
    <col min="3840" max="3840" width="8.375" customWidth="1"/>
    <col min="3841" max="3841" width="4.875" customWidth="1"/>
    <col min="3842" max="3844" width="4.25" customWidth="1"/>
    <col min="3845" max="3846" width="8.625" customWidth="1"/>
    <col min="3847" max="3847" width="0" hidden="1" customWidth="1"/>
    <col min="3848" max="3848" width="9.625" customWidth="1"/>
    <col min="3849" max="3849" width="6.625" customWidth="1"/>
    <col min="3850" max="3850" width="5.625" customWidth="1"/>
    <col min="3851" max="3851" width="6.5" customWidth="1"/>
    <col min="3852" max="3852" width="7" customWidth="1"/>
    <col min="3853" max="3853" width="5.875" customWidth="1"/>
    <col min="3854" max="3854" width="24.125" customWidth="1"/>
    <col min="4087" max="4087" width="3.375" customWidth="1"/>
    <col min="4088" max="4088" width="6.375" customWidth="1"/>
    <col min="4089" max="4089" width="14" customWidth="1"/>
    <col min="4090" max="4090" width="7.375" customWidth="1"/>
    <col min="4091" max="4091" width="8" customWidth="1"/>
    <col min="4092" max="4092" width="5.5" customWidth="1"/>
    <col min="4093" max="4093" width="4.75" customWidth="1"/>
    <col min="4094" max="4094" width="6.375" customWidth="1"/>
    <col min="4095" max="4095" width="12.75" customWidth="1"/>
    <col min="4096" max="4096" width="8.375" customWidth="1"/>
    <col min="4097" max="4097" width="4.875" customWidth="1"/>
    <col min="4098" max="4100" width="4.25" customWidth="1"/>
    <col min="4101" max="4102" width="8.625" customWidth="1"/>
    <col min="4103" max="4103" width="0" hidden="1" customWidth="1"/>
    <col min="4104" max="4104" width="9.625" customWidth="1"/>
    <col min="4105" max="4105" width="6.625" customWidth="1"/>
    <col min="4106" max="4106" width="5.625" customWidth="1"/>
    <col min="4107" max="4107" width="6.5" customWidth="1"/>
    <col min="4108" max="4108" width="7" customWidth="1"/>
    <col min="4109" max="4109" width="5.875" customWidth="1"/>
    <col min="4110" max="4110" width="24.125" customWidth="1"/>
    <col min="4343" max="4343" width="3.375" customWidth="1"/>
    <col min="4344" max="4344" width="6.375" customWidth="1"/>
    <col min="4345" max="4345" width="14" customWidth="1"/>
    <col min="4346" max="4346" width="7.375" customWidth="1"/>
    <col min="4347" max="4347" width="8" customWidth="1"/>
    <col min="4348" max="4348" width="5.5" customWidth="1"/>
    <col min="4349" max="4349" width="4.75" customWidth="1"/>
    <col min="4350" max="4350" width="6.375" customWidth="1"/>
    <col min="4351" max="4351" width="12.75" customWidth="1"/>
    <col min="4352" max="4352" width="8.375" customWidth="1"/>
    <col min="4353" max="4353" width="4.875" customWidth="1"/>
    <col min="4354" max="4356" width="4.25" customWidth="1"/>
    <col min="4357" max="4358" width="8.625" customWidth="1"/>
    <col min="4359" max="4359" width="0" hidden="1" customWidth="1"/>
    <col min="4360" max="4360" width="9.625" customWidth="1"/>
    <col min="4361" max="4361" width="6.625" customWidth="1"/>
    <col min="4362" max="4362" width="5.625" customWidth="1"/>
    <col min="4363" max="4363" width="6.5" customWidth="1"/>
    <col min="4364" max="4364" width="7" customWidth="1"/>
    <col min="4365" max="4365" width="5.875" customWidth="1"/>
    <col min="4366" max="4366" width="24.125" customWidth="1"/>
    <col min="4599" max="4599" width="3.375" customWidth="1"/>
    <col min="4600" max="4600" width="6.375" customWidth="1"/>
    <col min="4601" max="4601" width="14" customWidth="1"/>
    <col min="4602" max="4602" width="7.375" customWidth="1"/>
    <col min="4603" max="4603" width="8" customWidth="1"/>
    <col min="4604" max="4604" width="5.5" customWidth="1"/>
    <col min="4605" max="4605" width="4.75" customWidth="1"/>
    <col min="4606" max="4606" width="6.375" customWidth="1"/>
    <col min="4607" max="4607" width="12.75" customWidth="1"/>
    <col min="4608" max="4608" width="8.375" customWidth="1"/>
    <col min="4609" max="4609" width="4.875" customWidth="1"/>
    <col min="4610" max="4612" width="4.25" customWidth="1"/>
    <col min="4613" max="4614" width="8.625" customWidth="1"/>
    <col min="4615" max="4615" width="0" hidden="1" customWidth="1"/>
    <col min="4616" max="4616" width="9.625" customWidth="1"/>
    <col min="4617" max="4617" width="6.625" customWidth="1"/>
    <col min="4618" max="4618" width="5.625" customWidth="1"/>
    <col min="4619" max="4619" width="6.5" customWidth="1"/>
    <col min="4620" max="4620" width="7" customWidth="1"/>
    <col min="4621" max="4621" width="5.875" customWidth="1"/>
    <col min="4622" max="4622" width="24.125" customWidth="1"/>
    <col min="4855" max="4855" width="3.375" customWidth="1"/>
    <col min="4856" max="4856" width="6.375" customWidth="1"/>
    <col min="4857" max="4857" width="14" customWidth="1"/>
    <col min="4858" max="4858" width="7.375" customWidth="1"/>
    <col min="4859" max="4859" width="8" customWidth="1"/>
    <col min="4860" max="4860" width="5.5" customWidth="1"/>
    <col min="4861" max="4861" width="4.75" customWidth="1"/>
    <col min="4862" max="4862" width="6.375" customWidth="1"/>
    <col min="4863" max="4863" width="12.75" customWidth="1"/>
    <col min="4864" max="4864" width="8.375" customWidth="1"/>
    <col min="4865" max="4865" width="4.875" customWidth="1"/>
    <col min="4866" max="4868" width="4.25" customWidth="1"/>
    <col min="4869" max="4870" width="8.625" customWidth="1"/>
    <col min="4871" max="4871" width="0" hidden="1" customWidth="1"/>
    <col min="4872" max="4872" width="9.625" customWidth="1"/>
    <col min="4873" max="4873" width="6.625" customWidth="1"/>
    <col min="4874" max="4874" width="5.625" customWidth="1"/>
    <col min="4875" max="4875" width="6.5" customWidth="1"/>
    <col min="4876" max="4876" width="7" customWidth="1"/>
    <col min="4877" max="4877" width="5.875" customWidth="1"/>
    <col min="4878" max="4878" width="24.125" customWidth="1"/>
    <col min="5111" max="5111" width="3.375" customWidth="1"/>
    <col min="5112" max="5112" width="6.375" customWidth="1"/>
    <col min="5113" max="5113" width="14" customWidth="1"/>
    <col min="5114" max="5114" width="7.375" customWidth="1"/>
    <col min="5115" max="5115" width="8" customWidth="1"/>
    <col min="5116" max="5116" width="5.5" customWidth="1"/>
    <col min="5117" max="5117" width="4.75" customWidth="1"/>
    <col min="5118" max="5118" width="6.375" customWidth="1"/>
    <col min="5119" max="5119" width="12.75" customWidth="1"/>
    <col min="5120" max="5120" width="8.375" customWidth="1"/>
    <col min="5121" max="5121" width="4.875" customWidth="1"/>
    <col min="5122" max="5124" width="4.25" customWidth="1"/>
    <col min="5125" max="5126" width="8.625" customWidth="1"/>
    <col min="5127" max="5127" width="0" hidden="1" customWidth="1"/>
    <col min="5128" max="5128" width="9.625" customWidth="1"/>
    <col min="5129" max="5129" width="6.625" customWidth="1"/>
    <col min="5130" max="5130" width="5.625" customWidth="1"/>
    <col min="5131" max="5131" width="6.5" customWidth="1"/>
    <col min="5132" max="5132" width="7" customWidth="1"/>
    <col min="5133" max="5133" width="5.875" customWidth="1"/>
    <col min="5134" max="5134" width="24.125" customWidth="1"/>
    <col min="5367" max="5367" width="3.375" customWidth="1"/>
    <col min="5368" max="5368" width="6.375" customWidth="1"/>
    <col min="5369" max="5369" width="14" customWidth="1"/>
    <col min="5370" max="5370" width="7.375" customWidth="1"/>
    <col min="5371" max="5371" width="8" customWidth="1"/>
    <col min="5372" max="5372" width="5.5" customWidth="1"/>
    <col min="5373" max="5373" width="4.75" customWidth="1"/>
    <col min="5374" max="5374" width="6.375" customWidth="1"/>
    <col min="5375" max="5375" width="12.75" customWidth="1"/>
    <col min="5376" max="5376" width="8.375" customWidth="1"/>
    <col min="5377" max="5377" width="4.875" customWidth="1"/>
    <col min="5378" max="5380" width="4.25" customWidth="1"/>
    <col min="5381" max="5382" width="8.625" customWidth="1"/>
    <col min="5383" max="5383" width="0" hidden="1" customWidth="1"/>
    <col min="5384" max="5384" width="9.625" customWidth="1"/>
    <col min="5385" max="5385" width="6.625" customWidth="1"/>
    <col min="5386" max="5386" width="5.625" customWidth="1"/>
    <col min="5387" max="5387" width="6.5" customWidth="1"/>
    <col min="5388" max="5388" width="7" customWidth="1"/>
    <col min="5389" max="5389" width="5.875" customWidth="1"/>
    <col min="5390" max="5390" width="24.125" customWidth="1"/>
    <col min="5623" max="5623" width="3.375" customWidth="1"/>
    <col min="5624" max="5624" width="6.375" customWidth="1"/>
    <col min="5625" max="5625" width="14" customWidth="1"/>
    <col min="5626" max="5626" width="7.375" customWidth="1"/>
    <col min="5627" max="5627" width="8" customWidth="1"/>
    <col min="5628" max="5628" width="5.5" customWidth="1"/>
    <col min="5629" max="5629" width="4.75" customWidth="1"/>
    <col min="5630" max="5630" width="6.375" customWidth="1"/>
    <col min="5631" max="5631" width="12.75" customWidth="1"/>
    <col min="5632" max="5632" width="8.375" customWidth="1"/>
    <col min="5633" max="5633" width="4.875" customWidth="1"/>
    <col min="5634" max="5636" width="4.25" customWidth="1"/>
    <col min="5637" max="5638" width="8.625" customWidth="1"/>
    <col min="5639" max="5639" width="0" hidden="1" customWidth="1"/>
    <col min="5640" max="5640" width="9.625" customWidth="1"/>
    <col min="5641" max="5641" width="6.625" customWidth="1"/>
    <col min="5642" max="5642" width="5.625" customWidth="1"/>
    <col min="5643" max="5643" width="6.5" customWidth="1"/>
    <col min="5644" max="5644" width="7" customWidth="1"/>
    <col min="5645" max="5645" width="5.875" customWidth="1"/>
    <col min="5646" max="5646" width="24.125" customWidth="1"/>
    <col min="5879" max="5879" width="3.375" customWidth="1"/>
    <col min="5880" max="5880" width="6.375" customWidth="1"/>
    <col min="5881" max="5881" width="14" customWidth="1"/>
    <col min="5882" max="5882" width="7.375" customWidth="1"/>
    <col min="5883" max="5883" width="8" customWidth="1"/>
    <col min="5884" max="5884" width="5.5" customWidth="1"/>
    <col min="5885" max="5885" width="4.75" customWidth="1"/>
    <col min="5886" max="5886" width="6.375" customWidth="1"/>
    <col min="5887" max="5887" width="12.75" customWidth="1"/>
    <col min="5888" max="5888" width="8.375" customWidth="1"/>
    <col min="5889" max="5889" width="4.875" customWidth="1"/>
    <col min="5890" max="5892" width="4.25" customWidth="1"/>
    <col min="5893" max="5894" width="8.625" customWidth="1"/>
    <col min="5895" max="5895" width="0" hidden="1" customWidth="1"/>
    <col min="5896" max="5896" width="9.625" customWidth="1"/>
    <col min="5897" max="5897" width="6.625" customWidth="1"/>
    <col min="5898" max="5898" width="5.625" customWidth="1"/>
    <col min="5899" max="5899" width="6.5" customWidth="1"/>
    <col min="5900" max="5900" width="7" customWidth="1"/>
    <col min="5901" max="5901" width="5.875" customWidth="1"/>
    <col min="5902" max="5902" width="24.125" customWidth="1"/>
    <col min="6135" max="6135" width="3.375" customWidth="1"/>
    <col min="6136" max="6136" width="6.375" customWidth="1"/>
    <col min="6137" max="6137" width="14" customWidth="1"/>
    <col min="6138" max="6138" width="7.375" customWidth="1"/>
    <col min="6139" max="6139" width="8" customWidth="1"/>
    <col min="6140" max="6140" width="5.5" customWidth="1"/>
    <col min="6141" max="6141" width="4.75" customWidth="1"/>
    <col min="6142" max="6142" width="6.375" customWidth="1"/>
    <col min="6143" max="6143" width="12.75" customWidth="1"/>
    <col min="6144" max="6144" width="8.375" customWidth="1"/>
    <col min="6145" max="6145" width="4.875" customWidth="1"/>
    <col min="6146" max="6148" width="4.25" customWidth="1"/>
    <col min="6149" max="6150" width="8.625" customWidth="1"/>
    <col min="6151" max="6151" width="0" hidden="1" customWidth="1"/>
    <col min="6152" max="6152" width="9.625" customWidth="1"/>
    <col min="6153" max="6153" width="6.625" customWidth="1"/>
    <col min="6154" max="6154" width="5.625" customWidth="1"/>
    <col min="6155" max="6155" width="6.5" customWidth="1"/>
    <col min="6156" max="6156" width="7" customWidth="1"/>
    <col min="6157" max="6157" width="5.875" customWidth="1"/>
    <col min="6158" max="6158" width="24.125" customWidth="1"/>
    <col min="6391" max="6391" width="3.375" customWidth="1"/>
    <col min="6392" max="6392" width="6.375" customWidth="1"/>
    <col min="6393" max="6393" width="14" customWidth="1"/>
    <col min="6394" max="6394" width="7.375" customWidth="1"/>
    <col min="6395" max="6395" width="8" customWidth="1"/>
    <col min="6396" max="6396" width="5.5" customWidth="1"/>
    <col min="6397" max="6397" width="4.75" customWidth="1"/>
    <col min="6398" max="6398" width="6.375" customWidth="1"/>
    <col min="6399" max="6399" width="12.75" customWidth="1"/>
    <col min="6400" max="6400" width="8.375" customWidth="1"/>
    <col min="6401" max="6401" width="4.875" customWidth="1"/>
    <col min="6402" max="6404" width="4.25" customWidth="1"/>
    <col min="6405" max="6406" width="8.625" customWidth="1"/>
    <col min="6407" max="6407" width="0" hidden="1" customWidth="1"/>
    <col min="6408" max="6408" width="9.625" customWidth="1"/>
    <col min="6409" max="6409" width="6.625" customWidth="1"/>
    <col min="6410" max="6410" width="5.625" customWidth="1"/>
    <col min="6411" max="6411" width="6.5" customWidth="1"/>
    <col min="6412" max="6412" width="7" customWidth="1"/>
    <col min="6413" max="6413" width="5.875" customWidth="1"/>
    <col min="6414" max="6414" width="24.125" customWidth="1"/>
    <col min="6647" max="6647" width="3.375" customWidth="1"/>
    <col min="6648" max="6648" width="6.375" customWidth="1"/>
    <col min="6649" max="6649" width="14" customWidth="1"/>
    <col min="6650" max="6650" width="7.375" customWidth="1"/>
    <col min="6651" max="6651" width="8" customWidth="1"/>
    <col min="6652" max="6652" width="5.5" customWidth="1"/>
    <col min="6653" max="6653" width="4.75" customWidth="1"/>
    <col min="6654" max="6654" width="6.375" customWidth="1"/>
    <col min="6655" max="6655" width="12.75" customWidth="1"/>
    <col min="6656" max="6656" width="8.375" customWidth="1"/>
    <col min="6657" max="6657" width="4.875" customWidth="1"/>
    <col min="6658" max="6660" width="4.25" customWidth="1"/>
    <col min="6661" max="6662" width="8.625" customWidth="1"/>
    <col min="6663" max="6663" width="0" hidden="1" customWidth="1"/>
    <col min="6664" max="6664" width="9.625" customWidth="1"/>
    <col min="6665" max="6665" width="6.625" customWidth="1"/>
    <col min="6666" max="6666" width="5.625" customWidth="1"/>
    <col min="6667" max="6667" width="6.5" customWidth="1"/>
    <col min="6668" max="6668" width="7" customWidth="1"/>
    <col min="6669" max="6669" width="5.875" customWidth="1"/>
    <col min="6670" max="6670" width="24.125" customWidth="1"/>
    <col min="6903" max="6903" width="3.375" customWidth="1"/>
    <col min="6904" max="6904" width="6.375" customWidth="1"/>
    <col min="6905" max="6905" width="14" customWidth="1"/>
    <col min="6906" max="6906" width="7.375" customWidth="1"/>
    <col min="6907" max="6907" width="8" customWidth="1"/>
    <col min="6908" max="6908" width="5.5" customWidth="1"/>
    <col min="6909" max="6909" width="4.75" customWidth="1"/>
    <col min="6910" max="6910" width="6.375" customWidth="1"/>
    <col min="6911" max="6911" width="12.75" customWidth="1"/>
    <col min="6912" max="6912" width="8.375" customWidth="1"/>
    <col min="6913" max="6913" width="4.875" customWidth="1"/>
    <col min="6914" max="6916" width="4.25" customWidth="1"/>
    <col min="6917" max="6918" width="8.625" customWidth="1"/>
    <col min="6919" max="6919" width="0" hidden="1" customWidth="1"/>
    <col min="6920" max="6920" width="9.625" customWidth="1"/>
    <col min="6921" max="6921" width="6.625" customWidth="1"/>
    <col min="6922" max="6922" width="5.625" customWidth="1"/>
    <col min="6923" max="6923" width="6.5" customWidth="1"/>
    <col min="6924" max="6924" width="7" customWidth="1"/>
    <col min="6925" max="6925" width="5.875" customWidth="1"/>
    <col min="6926" max="6926" width="24.125" customWidth="1"/>
    <col min="7159" max="7159" width="3.375" customWidth="1"/>
    <col min="7160" max="7160" width="6.375" customWidth="1"/>
    <col min="7161" max="7161" width="14" customWidth="1"/>
    <col min="7162" max="7162" width="7.375" customWidth="1"/>
    <col min="7163" max="7163" width="8" customWidth="1"/>
    <col min="7164" max="7164" width="5.5" customWidth="1"/>
    <col min="7165" max="7165" width="4.75" customWidth="1"/>
    <col min="7166" max="7166" width="6.375" customWidth="1"/>
    <col min="7167" max="7167" width="12.75" customWidth="1"/>
    <col min="7168" max="7168" width="8.375" customWidth="1"/>
    <col min="7169" max="7169" width="4.875" customWidth="1"/>
    <col min="7170" max="7172" width="4.25" customWidth="1"/>
    <col min="7173" max="7174" width="8.625" customWidth="1"/>
    <col min="7175" max="7175" width="0" hidden="1" customWidth="1"/>
    <col min="7176" max="7176" width="9.625" customWidth="1"/>
    <col min="7177" max="7177" width="6.625" customWidth="1"/>
    <col min="7178" max="7178" width="5.625" customWidth="1"/>
    <col min="7179" max="7179" width="6.5" customWidth="1"/>
    <col min="7180" max="7180" width="7" customWidth="1"/>
    <col min="7181" max="7181" width="5.875" customWidth="1"/>
    <col min="7182" max="7182" width="24.125" customWidth="1"/>
    <col min="7415" max="7415" width="3.375" customWidth="1"/>
    <col min="7416" max="7416" width="6.375" customWidth="1"/>
    <col min="7417" max="7417" width="14" customWidth="1"/>
    <col min="7418" max="7418" width="7.375" customWidth="1"/>
    <col min="7419" max="7419" width="8" customWidth="1"/>
    <col min="7420" max="7420" width="5.5" customWidth="1"/>
    <col min="7421" max="7421" width="4.75" customWidth="1"/>
    <col min="7422" max="7422" width="6.375" customWidth="1"/>
    <col min="7423" max="7423" width="12.75" customWidth="1"/>
    <col min="7424" max="7424" width="8.375" customWidth="1"/>
    <col min="7425" max="7425" width="4.875" customWidth="1"/>
    <col min="7426" max="7428" width="4.25" customWidth="1"/>
    <col min="7429" max="7430" width="8.625" customWidth="1"/>
    <col min="7431" max="7431" width="0" hidden="1" customWidth="1"/>
    <col min="7432" max="7432" width="9.625" customWidth="1"/>
    <col min="7433" max="7433" width="6.625" customWidth="1"/>
    <col min="7434" max="7434" width="5.625" customWidth="1"/>
    <col min="7435" max="7435" width="6.5" customWidth="1"/>
    <col min="7436" max="7436" width="7" customWidth="1"/>
    <col min="7437" max="7437" width="5.875" customWidth="1"/>
    <col min="7438" max="7438" width="24.125" customWidth="1"/>
    <col min="7671" max="7671" width="3.375" customWidth="1"/>
    <col min="7672" max="7672" width="6.375" customWidth="1"/>
    <col min="7673" max="7673" width="14" customWidth="1"/>
    <col min="7674" max="7674" width="7.375" customWidth="1"/>
    <col min="7675" max="7675" width="8" customWidth="1"/>
    <col min="7676" max="7676" width="5.5" customWidth="1"/>
    <col min="7677" max="7677" width="4.75" customWidth="1"/>
    <col min="7678" max="7678" width="6.375" customWidth="1"/>
    <col min="7679" max="7679" width="12.75" customWidth="1"/>
    <col min="7680" max="7680" width="8.375" customWidth="1"/>
    <col min="7681" max="7681" width="4.875" customWidth="1"/>
    <col min="7682" max="7684" width="4.25" customWidth="1"/>
    <col min="7685" max="7686" width="8.625" customWidth="1"/>
    <col min="7687" max="7687" width="0" hidden="1" customWidth="1"/>
    <col min="7688" max="7688" width="9.625" customWidth="1"/>
    <col min="7689" max="7689" width="6.625" customWidth="1"/>
    <col min="7690" max="7690" width="5.625" customWidth="1"/>
    <col min="7691" max="7691" width="6.5" customWidth="1"/>
    <col min="7692" max="7692" width="7" customWidth="1"/>
    <col min="7693" max="7693" width="5.875" customWidth="1"/>
    <col min="7694" max="7694" width="24.125" customWidth="1"/>
    <col min="7927" max="7927" width="3.375" customWidth="1"/>
    <col min="7928" max="7928" width="6.375" customWidth="1"/>
    <col min="7929" max="7929" width="14" customWidth="1"/>
    <col min="7930" max="7930" width="7.375" customWidth="1"/>
    <col min="7931" max="7931" width="8" customWidth="1"/>
    <col min="7932" max="7932" width="5.5" customWidth="1"/>
    <col min="7933" max="7933" width="4.75" customWidth="1"/>
    <col min="7934" max="7934" width="6.375" customWidth="1"/>
    <col min="7935" max="7935" width="12.75" customWidth="1"/>
    <col min="7936" max="7936" width="8.375" customWidth="1"/>
    <col min="7937" max="7937" width="4.875" customWidth="1"/>
    <col min="7938" max="7940" width="4.25" customWidth="1"/>
    <col min="7941" max="7942" width="8.625" customWidth="1"/>
    <col min="7943" max="7943" width="0" hidden="1" customWidth="1"/>
    <col min="7944" max="7944" width="9.625" customWidth="1"/>
    <col min="7945" max="7945" width="6.625" customWidth="1"/>
    <col min="7946" max="7946" width="5.625" customWidth="1"/>
    <col min="7947" max="7947" width="6.5" customWidth="1"/>
    <col min="7948" max="7948" width="7" customWidth="1"/>
    <col min="7949" max="7949" width="5.875" customWidth="1"/>
    <col min="7950" max="7950" width="24.125" customWidth="1"/>
    <col min="8183" max="8183" width="3.375" customWidth="1"/>
    <col min="8184" max="8184" width="6.375" customWidth="1"/>
    <col min="8185" max="8185" width="14" customWidth="1"/>
    <col min="8186" max="8186" width="7.375" customWidth="1"/>
    <col min="8187" max="8187" width="8" customWidth="1"/>
    <col min="8188" max="8188" width="5.5" customWidth="1"/>
    <col min="8189" max="8189" width="4.75" customWidth="1"/>
    <col min="8190" max="8190" width="6.375" customWidth="1"/>
    <col min="8191" max="8191" width="12.75" customWidth="1"/>
    <col min="8192" max="8192" width="8.375" customWidth="1"/>
    <col min="8193" max="8193" width="4.875" customWidth="1"/>
    <col min="8194" max="8196" width="4.25" customWidth="1"/>
    <col min="8197" max="8198" width="8.625" customWidth="1"/>
    <col min="8199" max="8199" width="0" hidden="1" customWidth="1"/>
    <col min="8200" max="8200" width="9.625" customWidth="1"/>
    <col min="8201" max="8201" width="6.625" customWidth="1"/>
    <col min="8202" max="8202" width="5.625" customWidth="1"/>
    <col min="8203" max="8203" width="6.5" customWidth="1"/>
    <col min="8204" max="8204" width="7" customWidth="1"/>
    <col min="8205" max="8205" width="5.875" customWidth="1"/>
    <col min="8206" max="8206" width="24.125" customWidth="1"/>
    <col min="8439" max="8439" width="3.375" customWidth="1"/>
    <col min="8440" max="8440" width="6.375" customWidth="1"/>
    <col min="8441" max="8441" width="14" customWidth="1"/>
    <col min="8442" max="8442" width="7.375" customWidth="1"/>
    <col min="8443" max="8443" width="8" customWidth="1"/>
    <col min="8444" max="8444" width="5.5" customWidth="1"/>
    <col min="8445" max="8445" width="4.75" customWidth="1"/>
    <col min="8446" max="8446" width="6.375" customWidth="1"/>
    <col min="8447" max="8447" width="12.75" customWidth="1"/>
    <col min="8448" max="8448" width="8.375" customWidth="1"/>
    <col min="8449" max="8449" width="4.875" customWidth="1"/>
    <col min="8450" max="8452" width="4.25" customWidth="1"/>
    <col min="8453" max="8454" width="8.625" customWidth="1"/>
    <col min="8455" max="8455" width="0" hidden="1" customWidth="1"/>
    <col min="8456" max="8456" width="9.625" customWidth="1"/>
    <col min="8457" max="8457" width="6.625" customWidth="1"/>
    <col min="8458" max="8458" width="5.625" customWidth="1"/>
    <col min="8459" max="8459" width="6.5" customWidth="1"/>
    <col min="8460" max="8460" width="7" customWidth="1"/>
    <col min="8461" max="8461" width="5.875" customWidth="1"/>
    <col min="8462" max="8462" width="24.125" customWidth="1"/>
    <col min="8695" max="8695" width="3.375" customWidth="1"/>
    <col min="8696" max="8696" width="6.375" customWidth="1"/>
    <col min="8697" max="8697" width="14" customWidth="1"/>
    <col min="8698" max="8698" width="7.375" customWidth="1"/>
    <col min="8699" max="8699" width="8" customWidth="1"/>
    <col min="8700" max="8700" width="5.5" customWidth="1"/>
    <col min="8701" max="8701" width="4.75" customWidth="1"/>
    <col min="8702" max="8702" width="6.375" customWidth="1"/>
    <col min="8703" max="8703" width="12.75" customWidth="1"/>
    <col min="8704" max="8704" width="8.375" customWidth="1"/>
    <col min="8705" max="8705" width="4.875" customWidth="1"/>
    <col min="8706" max="8708" width="4.25" customWidth="1"/>
    <col min="8709" max="8710" width="8.625" customWidth="1"/>
    <col min="8711" max="8711" width="0" hidden="1" customWidth="1"/>
    <col min="8712" max="8712" width="9.625" customWidth="1"/>
    <col min="8713" max="8713" width="6.625" customWidth="1"/>
    <col min="8714" max="8714" width="5.625" customWidth="1"/>
    <col min="8715" max="8715" width="6.5" customWidth="1"/>
    <col min="8716" max="8716" width="7" customWidth="1"/>
    <col min="8717" max="8717" width="5.875" customWidth="1"/>
    <col min="8718" max="8718" width="24.125" customWidth="1"/>
    <col min="8951" max="8951" width="3.375" customWidth="1"/>
    <col min="8952" max="8952" width="6.375" customWidth="1"/>
    <col min="8953" max="8953" width="14" customWidth="1"/>
    <col min="8954" max="8954" width="7.375" customWidth="1"/>
    <col min="8955" max="8955" width="8" customWidth="1"/>
    <col min="8956" max="8956" width="5.5" customWidth="1"/>
    <col min="8957" max="8957" width="4.75" customWidth="1"/>
    <col min="8958" max="8958" width="6.375" customWidth="1"/>
    <col min="8959" max="8959" width="12.75" customWidth="1"/>
    <col min="8960" max="8960" width="8.375" customWidth="1"/>
    <col min="8961" max="8961" width="4.875" customWidth="1"/>
    <col min="8962" max="8964" width="4.25" customWidth="1"/>
    <col min="8965" max="8966" width="8.625" customWidth="1"/>
    <col min="8967" max="8967" width="0" hidden="1" customWidth="1"/>
    <col min="8968" max="8968" width="9.625" customWidth="1"/>
    <col min="8969" max="8969" width="6.625" customWidth="1"/>
    <col min="8970" max="8970" width="5.625" customWidth="1"/>
    <col min="8971" max="8971" width="6.5" customWidth="1"/>
    <col min="8972" max="8972" width="7" customWidth="1"/>
    <col min="8973" max="8973" width="5.875" customWidth="1"/>
    <col min="8974" max="8974" width="24.125" customWidth="1"/>
    <col min="9207" max="9207" width="3.375" customWidth="1"/>
    <col min="9208" max="9208" width="6.375" customWidth="1"/>
    <col min="9209" max="9209" width="14" customWidth="1"/>
    <col min="9210" max="9210" width="7.375" customWidth="1"/>
    <col min="9211" max="9211" width="8" customWidth="1"/>
    <col min="9212" max="9212" width="5.5" customWidth="1"/>
    <col min="9213" max="9213" width="4.75" customWidth="1"/>
    <col min="9214" max="9214" width="6.375" customWidth="1"/>
    <col min="9215" max="9215" width="12.75" customWidth="1"/>
    <col min="9216" max="9216" width="8.375" customWidth="1"/>
    <col min="9217" max="9217" width="4.875" customWidth="1"/>
    <col min="9218" max="9220" width="4.25" customWidth="1"/>
    <col min="9221" max="9222" width="8.625" customWidth="1"/>
    <col min="9223" max="9223" width="0" hidden="1" customWidth="1"/>
    <col min="9224" max="9224" width="9.625" customWidth="1"/>
    <col min="9225" max="9225" width="6.625" customWidth="1"/>
    <col min="9226" max="9226" width="5.625" customWidth="1"/>
    <col min="9227" max="9227" width="6.5" customWidth="1"/>
    <col min="9228" max="9228" width="7" customWidth="1"/>
    <col min="9229" max="9229" width="5.875" customWidth="1"/>
    <col min="9230" max="9230" width="24.125" customWidth="1"/>
    <col min="9463" max="9463" width="3.375" customWidth="1"/>
    <col min="9464" max="9464" width="6.375" customWidth="1"/>
    <col min="9465" max="9465" width="14" customWidth="1"/>
    <col min="9466" max="9466" width="7.375" customWidth="1"/>
    <col min="9467" max="9467" width="8" customWidth="1"/>
    <col min="9468" max="9468" width="5.5" customWidth="1"/>
    <col min="9469" max="9469" width="4.75" customWidth="1"/>
    <col min="9470" max="9470" width="6.375" customWidth="1"/>
    <col min="9471" max="9471" width="12.75" customWidth="1"/>
    <col min="9472" max="9472" width="8.375" customWidth="1"/>
    <col min="9473" max="9473" width="4.875" customWidth="1"/>
    <col min="9474" max="9476" width="4.25" customWidth="1"/>
    <col min="9477" max="9478" width="8.625" customWidth="1"/>
    <col min="9479" max="9479" width="0" hidden="1" customWidth="1"/>
    <col min="9480" max="9480" width="9.625" customWidth="1"/>
    <col min="9481" max="9481" width="6.625" customWidth="1"/>
    <col min="9482" max="9482" width="5.625" customWidth="1"/>
    <col min="9483" max="9483" width="6.5" customWidth="1"/>
    <col min="9484" max="9484" width="7" customWidth="1"/>
    <col min="9485" max="9485" width="5.875" customWidth="1"/>
    <col min="9486" max="9486" width="24.125" customWidth="1"/>
    <col min="9719" max="9719" width="3.375" customWidth="1"/>
    <col min="9720" max="9720" width="6.375" customWidth="1"/>
    <col min="9721" max="9721" width="14" customWidth="1"/>
    <col min="9722" max="9722" width="7.375" customWidth="1"/>
    <col min="9723" max="9723" width="8" customWidth="1"/>
    <col min="9724" max="9724" width="5.5" customWidth="1"/>
    <col min="9725" max="9725" width="4.75" customWidth="1"/>
    <col min="9726" max="9726" width="6.375" customWidth="1"/>
    <col min="9727" max="9727" width="12.75" customWidth="1"/>
    <col min="9728" max="9728" width="8.375" customWidth="1"/>
    <col min="9729" max="9729" width="4.875" customWidth="1"/>
    <col min="9730" max="9732" width="4.25" customWidth="1"/>
    <col min="9733" max="9734" width="8.625" customWidth="1"/>
    <col min="9735" max="9735" width="0" hidden="1" customWidth="1"/>
    <col min="9736" max="9736" width="9.625" customWidth="1"/>
    <col min="9737" max="9737" width="6.625" customWidth="1"/>
    <col min="9738" max="9738" width="5.625" customWidth="1"/>
    <col min="9739" max="9739" width="6.5" customWidth="1"/>
    <col min="9740" max="9740" width="7" customWidth="1"/>
    <col min="9741" max="9741" width="5.875" customWidth="1"/>
    <col min="9742" max="9742" width="24.125" customWidth="1"/>
    <col min="9975" max="9975" width="3.375" customWidth="1"/>
    <col min="9976" max="9976" width="6.375" customWidth="1"/>
    <col min="9977" max="9977" width="14" customWidth="1"/>
    <col min="9978" max="9978" width="7.375" customWidth="1"/>
    <col min="9979" max="9979" width="8" customWidth="1"/>
    <col min="9980" max="9980" width="5.5" customWidth="1"/>
    <col min="9981" max="9981" width="4.75" customWidth="1"/>
    <col min="9982" max="9982" width="6.375" customWidth="1"/>
    <col min="9983" max="9983" width="12.75" customWidth="1"/>
    <col min="9984" max="9984" width="8.375" customWidth="1"/>
    <col min="9985" max="9985" width="4.875" customWidth="1"/>
    <col min="9986" max="9988" width="4.25" customWidth="1"/>
    <col min="9989" max="9990" width="8.625" customWidth="1"/>
    <col min="9991" max="9991" width="0" hidden="1" customWidth="1"/>
    <col min="9992" max="9992" width="9.625" customWidth="1"/>
    <col min="9993" max="9993" width="6.625" customWidth="1"/>
    <col min="9994" max="9994" width="5.625" customWidth="1"/>
    <col min="9995" max="9995" width="6.5" customWidth="1"/>
    <col min="9996" max="9996" width="7" customWidth="1"/>
    <col min="9997" max="9997" width="5.875" customWidth="1"/>
    <col min="9998" max="9998" width="24.125" customWidth="1"/>
    <col min="10231" max="10231" width="3.375" customWidth="1"/>
    <col min="10232" max="10232" width="6.375" customWidth="1"/>
    <col min="10233" max="10233" width="14" customWidth="1"/>
    <col min="10234" max="10234" width="7.375" customWidth="1"/>
    <col min="10235" max="10235" width="8" customWidth="1"/>
    <col min="10236" max="10236" width="5.5" customWidth="1"/>
    <col min="10237" max="10237" width="4.75" customWidth="1"/>
    <col min="10238" max="10238" width="6.375" customWidth="1"/>
    <col min="10239" max="10239" width="12.75" customWidth="1"/>
    <col min="10240" max="10240" width="8.375" customWidth="1"/>
    <col min="10241" max="10241" width="4.875" customWidth="1"/>
    <col min="10242" max="10244" width="4.25" customWidth="1"/>
    <col min="10245" max="10246" width="8.625" customWidth="1"/>
    <col min="10247" max="10247" width="0" hidden="1" customWidth="1"/>
    <col min="10248" max="10248" width="9.625" customWidth="1"/>
    <col min="10249" max="10249" width="6.625" customWidth="1"/>
    <col min="10250" max="10250" width="5.625" customWidth="1"/>
    <col min="10251" max="10251" width="6.5" customWidth="1"/>
    <col min="10252" max="10252" width="7" customWidth="1"/>
    <col min="10253" max="10253" width="5.875" customWidth="1"/>
    <col min="10254" max="10254" width="24.125" customWidth="1"/>
    <col min="10487" max="10487" width="3.375" customWidth="1"/>
    <col min="10488" max="10488" width="6.375" customWidth="1"/>
    <col min="10489" max="10489" width="14" customWidth="1"/>
    <col min="10490" max="10490" width="7.375" customWidth="1"/>
    <col min="10491" max="10491" width="8" customWidth="1"/>
    <col min="10492" max="10492" width="5.5" customWidth="1"/>
    <col min="10493" max="10493" width="4.75" customWidth="1"/>
    <col min="10494" max="10494" width="6.375" customWidth="1"/>
    <col min="10495" max="10495" width="12.75" customWidth="1"/>
    <col min="10496" max="10496" width="8.375" customWidth="1"/>
    <col min="10497" max="10497" width="4.875" customWidth="1"/>
    <col min="10498" max="10500" width="4.25" customWidth="1"/>
    <col min="10501" max="10502" width="8.625" customWidth="1"/>
    <col min="10503" max="10503" width="0" hidden="1" customWidth="1"/>
    <col min="10504" max="10504" width="9.625" customWidth="1"/>
    <col min="10505" max="10505" width="6.625" customWidth="1"/>
    <col min="10506" max="10506" width="5.625" customWidth="1"/>
    <col min="10507" max="10507" width="6.5" customWidth="1"/>
    <col min="10508" max="10508" width="7" customWidth="1"/>
    <col min="10509" max="10509" width="5.875" customWidth="1"/>
    <col min="10510" max="10510" width="24.125" customWidth="1"/>
    <col min="10743" max="10743" width="3.375" customWidth="1"/>
    <col min="10744" max="10744" width="6.375" customWidth="1"/>
    <col min="10745" max="10745" width="14" customWidth="1"/>
    <col min="10746" max="10746" width="7.375" customWidth="1"/>
    <col min="10747" max="10747" width="8" customWidth="1"/>
    <col min="10748" max="10748" width="5.5" customWidth="1"/>
    <col min="10749" max="10749" width="4.75" customWidth="1"/>
    <col min="10750" max="10750" width="6.375" customWidth="1"/>
    <col min="10751" max="10751" width="12.75" customWidth="1"/>
    <col min="10752" max="10752" width="8.375" customWidth="1"/>
    <col min="10753" max="10753" width="4.875" customWidth="1"/>
    <col min="10754" max="10756" width="4.25" customWidth="1"/>
    <col min="10757" max="10758" width="8.625" customWidth="1"/>
    <col min="10759" max="10759" width="0" hidden="1" customWidth="1"/>
    <col min="10760" max="10760" width="9.625" customWidth="1"/>
    <col min="10761" max="10761" width="6.625" customWidth="1"/>
    <col min="10762" max="10762" width="5.625" customWidth="1"/>
    <col min="10763" max="10763" width="6.5" customWidth="1"/>
    <col min="10764" max="10764" width="7" customWidth="1"/>
    <col min="10765" max="10765" width="5.875" customWidth="1"/>
    <col min="10766" max="10766" width="24.125" customWidth="1"/>
    <col min="10999" max="10999" width="3.375" customWidth="1"/>
    <col min="11000" max="11000" width="6.375" customWidth="1"/>
    <col min="11001" max="11001" width="14" customWidth="1"/>
    <col min="11002" max="11002" width="7.375" customWidth="1"/>
    <col min="11003" max="11003" width="8" customWidth="1"/>
    <col min="11004" max="11004" width="5.5" customWidth="1"/>
    <col min="11005" max="11005" width="4.75" customWidth="1"/>
    <col min="11006" max="11006" width="6.375" customWidth="1"/>
    <col min="11007" max="11007" width="12.75" customWidth="1"/>
    <col min="11008" max="11008" width="8.375" customWidth="1"/>
    <col min="11009" max="11009" width="4.875" customWidth="1"/>
    <col min="11010" max="11012" width="4.25" customWidth="1"/>
    <col min="11013" max="11014" width="8.625" customWidth="1"/>
    <col min="11015" max="11015" width="0" hidden="1" customWidth="1"/>
    <col min="11016" max="11016" width="9.625" customWidth="1"/>
    <col min="11017" max="11017" width="6.625" customWidth="1"/>
    <col min="11018" max="11018" width="5.625" customWidth="1"/>
    <col min="11019" max="11019" width="6.5" customWidth="1"/>
    <col min="11020" max="11020" width="7" customWidth="1"/>
    <col min="11021" max="11021" width="5.875" customWidth="1"/>
    <col min="11022" max="11022" width="24.125" customWidth="1"/>
    <col min="11255" max="11255" width="3.375" customWidth="1"/>
    <col min="11256" max="11256" width="6.375" customWidth="1"/>
    <col min="11257" max="11257" width="14" customWidth="1"/>
    <col min="11258" max="11258" width="7.375" customWidth="1"/>
    <col min="11259" max="11259" width="8" customWidth="1"/>
    <col min="11260" max="11260" width="5.5" customWidth="1"/>
    <col min="11261" max="11261" width="4.75" customWidth="1"/>
    <col min="11262" max="11262" width="6.375" customWidth="1"/>
    <col min="11263" max="11263" width="12.75" customWidth="1"/>
    <col min="11264" max="11264" width="8.375" customWidth="1"/>
    <col min="11265" max="11265" width="4.875" customWidth="1"/>
    <col min="11266" max="11268" width="4.25" customWidth="1"/>
    <col min="11269" max="11270" width="8.625" customWidth="1"/>
    <col min="11271" max="11271" width="0" hidden="1" customWidth="1"/>
    <col min="11272" max="11272" width="9.625" customWidth="1"/>
    <col min="11273" max="11273" width="6.625" customWidth="1"/>
    <col min="11274" max="11274" width="5.625" customWidth="1"/>
    <col min="11275" max="11275" width="6.5" customWidth="1"/>
    <col min="11276" max="11276" width="7" customWidth="1"/>
    <col min="11277" max="11277" width="5.875" customWidth="1"/>
    <col min="11278" max="11278" width="24.125" customWidth="1"/>
    <col min="11511" max="11511" width="3.375" customWidth="1"/>
    <col min="11512" max="11512" width="6.375" customWidth="1"/>
    <col min="11513" max="11513" width="14" customWidth="1"/>
    <col min="11514" max="11514" width="7.375" customWidth="1"/>
    <col min="11515" max="11515" width="8" customWidth="1"/>
    <col min="11516" max="11516" width="5.5" customWidth="1"/>
    <col min="11517" max="11517" width="4.75" customWidth="1"/>
    <col min="11518" max="11518" width="6.375" customWidth="1"/>
    <col min="11519" max="11519" width="12.75" customWidth="1"/>
    <col min="11520" max="11520" width="8.375" customWidth="1"/>
    <col min="11521" max="11521" width="4.875" customWidth="1"/>
    <col min="11522" max="11524" width="4.25" customWidth="1"/>
    <col min="11525" max="11526" width="8.625" customWidth="1"/>
    <col min="11527" max="11527" width="0" hidden="1" customWidth="1"/>
    <col min="11528" max="11528" width="9.625" customWidth="1"/>
    <col min="11529" max="11529" width="6.625" customWidth="1"/>
    <col min="11530" max="11530" width="5.625" customWidth="1"/>
    <col min="11531" max="11531" width="6.5" customWidth="1"/>
    <col min="11532" max="11532" width="7" customWidth="1"/>
    <col min="11533" max="11533" width="5.875" customWidth="1"/>
    <col min="11534" max="11534" width="24.125" customWidth="1"/>
    <col min="11767" max="11767" width="3.375" customWidth="1"/>
    <col min="11768" max="11768" width="6.375" customWidth="1"/>
    <col min="11769" max="11769" width="14" customWidth="1"/>
    <col min="11770" max="11770" width="7.375" customWidth="1"/>
    <col min="11771" max="11771" width="8" customWidth="1"/>
    <col min="11772" max="11772" width="5.5" customWidth="1"/>
    <col min="11773" max="11773" width="4.75" customWidth="1"/>
    <col min="11774" max="11774" width="6.375" customWidth="1"/>
    <col min="11775" max="11775" width="12.75" customWidth="1"/>
    <col min="11776" max="11776" width="8.375" customWidth="1"/>
    <col min="11777" max="11777" width="4.875" customWidth="1"/>
    <col min="11778" max="11780" width="4.25" customWidth="1"/>
    <col min="11781" max="11782" width="8.625" customWidth="1"/>
    <col min="11783" max="11783" width="0" hidden="1" customWidth="1"/>
    <col min="11784" max="11784" width="9.625" customWidth="1"/>
    <col min="11785" max="11785" width="6.625" customWidth="1"/>
    <col min="11786" max="11786" width="5.625" customWidth="1"/>
    <col min="11787" max="11787" width="6.5" customWidth="1"/>
    <col min="11788" max="11788" width="7" customWidth="1"/>
    <col min="11789" max="11789" width="5.875" customWidth="1"/>
    <col min="11790" max="11790" width="24.125" customWidth="1"/>
    <col min="12023" max="12023" width="3.375" customWidth="1"/>
    <col min="12024" max="12024" width="6.375" customWidth="1"/>
    <col min="12025" max="12025" width="14" customWidth="1"/>
    <col min="12026" max="12026" width="7.375" customWidth="1"/>
    <col min="12027" max="12027" width="8" customWidth="1"/>
    <col min="12028" max="12028" width="5.5" customWidth="1"/>
    <col min="12029" max="12029" width="4.75" customWidth="1"/>
    <col min="12030" max="12030" width="6.375" customWidth="1"/>
    <col min="12031" max="12031" width="12.75" customWidth="1"/>
    <col min="12032" max="12032" width="8.375" customWidth="1"/>
    <col min="12033" max="12033" width="4.875" customWidth="1"/>
    <col min="12034" max="12036" width="4.25" customWidth="1"/>
    <col min="12037" max="12038" width="8.625" customWidth="1"/>
    <col min="12039" max="12039" width="0" hidden="1" customWidth="1"/>
    <col min="12040" max="12040" width="9.625" customWidth="1"/>
    <col min="12041" max="12041" width="6.625" customWidth="1"/>
    <col min="12042" max="12042" width="5.625" customWidth="1"/>
    <col min="12043" max="12043" width="6.5" customWidth="1"/>
    <col min="12044" max="12044" width="7" customWidth="1"/>
    <col min="12045" max="12045" width="5.875" customWidth="1"/>
    <col min="12046" max="12046" width="24.125" customWidth="1"/>
    <col min="12279" max="12279" width="3.375" customWidth="1"/>
    <col min="12280" max="12280" width="6.375" customWidth="1"/>
    <col min="12281" max="12281" width="14" customWidth="1"/>
    <col min="12282" max="12282" width="7.375" customWidth="1"/>
    <col min="12283" max="12283" width="8" customWidth="1"/>
    <col min="12284" max="12284" width="5.5" customWidth="1"/>
    <col min="12285" max="12285" width="4.75" customWidth="1"/>
    <col min="12286" max="12286" width="6.375" customWidth="1"/>
    <col min="12287" max="12287" width="12.75" customWidth="1"/>
    <col min="12288" max="12288" width="8.375" customWidth="1"/>
    <col min="12289" max="12289" width="4.875" customWidth="1"/>
    <col min="12290" max="12292" width="4.25" customWidth="1"/>
    <col min="12293" max="12294" width="8.625" customWidth="1"/>
    <col min="12295" max="12295" width="0" hidden="1" customWidth="1"/>
    <col min="12296" max="12296" width="9.625" customWidth="1"/>
    <col min="12297" max="12297" width="6.625" customWidth="1"/>
    <col min="12298" max="12298" width="5.625" customWidth="1"/>
    <col min="12299" max="12299" width="6.5" customWidth="1"/>
    <col min="12300" max="12300" width="7" customWidth="1"/>
    <col min="12301" max="12301" width="5.875" customWidth="1"/>
    <col min="12302" max="12302" width="24.125" customWidth="1"/>
    <col min="12535" max="12535" width="3.375" customWidth="1"/>
    <col min="12536" max="12536" width="6.375" customWidth="1"/>
    <col min="12537" max="12537" width="14" customWidth="1"/>
    <col min="12538" max="12538" width="7.375" customWidth="1"/>
    <col min="12539" max="12539" width="8" customWidth="1"/>
    <col min="12540" max="12540" width="5.5" customWidth="1"/>
    <col min="12541" max="12541" width="4.75" customWidth="1"/>
    <col min="12542" max="12542" width="6.375" customWidth="1"/>
    <col min="12543" max="12543" width="12.75" customWidth="1"/>
    <col min="12544" max="12544" width="8.375" customWidth="1"/>
    <col min="12545" max="12545" width="4.875" customWidth="1"/>
    <col min="12546" max="12548" width="4.25" customWidth="1"/>
    <col min="12549" max="12550" width="8.625" customWidth="1"/>
    <col min="12551" max="12551" width="0" hidden="1" customWidth="1"/>
    <col min="12552" max="12552" width="9.625" customWidth="1"/>
    <col min="12553" max="12553" width="6.625" customWidth="1"/>
    <col min="12554" max="12554" width="5.625" customWidth="1"/>
    <col min="12555" max="12555" width="6.5" customWidth="1"/>
    <col min="12556" max="12556" width="7" customWidth="1"/>
    <col min="12557" max="12557" width="5.875" customWidth="1"/>
    <col min="12558" max="12558" width="24.125" customWidth="1"/>
    <col min="12791" max="12791" width="3.375" customWidth="1"/>
    <col min="12792" max="12792" width="6.375" customWidth="1"/>
    <col min="12793" max="12793" width="14" customWidth="1"/>
    <col min="12794" max="12794" width="7.375" customWidth="1"/>
    <col min="12795" max="12795" width="8" customWidth="1"/>
    <col min="12796" max="12796" width="5.5" customWidth="1"/>
    <col min="12797" max="12797" width="4.75" customWidth="1"/>
    <col min="12798" max="12798" width="6.375" customWidth="1"/>
    <col min="12799" max="12799" width="12.75" customWidth="1"/>
    <col min="12800" max="12800" width="8.375" customWidth="1"/>
    <col min="12801" max="12801" width="4.875" customWidth="1"/>
    <col min="12802" max="12804" width="4.25" customWidth="1"/>
    <col min="12805" max="12806" width="8.625" customWidth="1"/>
    <col min="12807" max="12807" width="0" hidden="1" customWidth="1"/>
    <col min="12808" max="12808" width="9.625" customWidth="1"/>
    <col min="12809" max="12809" width="6.625" customWidth="1"/>
    <col min="12810" max="12810" width="5.625" customWidth="1"/>
    <col min="12811" max="12811" width="6.5" customWidth="1"/>
    <col min="12812" max="12812" width="7" customWidth="1"/>
    <col min="12813" max="12813" width="5.875" customWidth="1"/>
    <col min="12814" max="12814" width="24.125" customWidth="1"/>
    <col min="13047" max="13047" width="3.375" customWidth="1"/>
    <col min="13048" max="13048" width="6.375" customWidth="1"/>
    <col min="13049" max="13049" width="14" customWidth="1"/>
    <col min="13050" max="13050" width="7.375" customWidth="1"/>
    <col min="13051" max="13051" width="8" customWidth="1"/>
    <col min="13052" max="13052" width="5.5" customWidth="1"/>
    <col min="13053" max="13053" width="4.75" customWidth="1"/>
    <col min="13054" max="13054" width="6.375" customWidth="1"/>
    <col min="13055" max="13055" width="12.75" customWidth="1"/>
    <col min="13056" max="13056" width="8.375" customWidth="1"/>
    <col min="13057" max="13057" width="4.875" customWidth="1"/>
    <col min="13058" max="13060" width="4.25" customWidth="1"/>
    <col min="13061" max="13062" width="8.625" customWidth="1"/>
    <col min="13063" max="13063" width="0" hidden="1" customWidth="1"/>
    <col min="13064" max="13064" width="9.625" customWidth="1"/>
    <col min="13065" max="13065" width="6.625" customWidth="1"/>
    <col min="13066" max="13066" width="5.625" customWidth="1"/>
    <col min="13067" max="13067" width="6.5" customWidth="1"/>
    <col min="13068" max="13068" width="7" customWidth="1"/>
    <col min="13069" max="13069" width="5.875" customWidth="1"/>
    <col min="13070" max="13070" width="24.125" customWidth="1"/>
    <col min="13303" max="13303" width="3.375" customWidth="1"/>
    <col min="13304" max="13304" width="6.375" customWidth="1"/>
    <col min="13305" max="13305" width="14" customWidth="1"/>
    <col min="13306" max="13306" width="7.375" customWidth="1"/>
    <col min="13307" max="13307" width="8" customWidth="1"/>
    <col min="13308" max="13308" width="5.5" customWidth="1"/>
    <col min="13309" max="13309" width="4.75" customWidth="1"/>
    <col min="13310" max="13310" width="6.375" customWidth="1"/>
    <col min="13311" max="13311" width="12.75" customWidth="1"/>
    <col min="13312" max="13312" width="8.375" customWidth="1"/>
    <col min="13313" max="13313" width="4.875" customWidth="1"/>
    <col min="13314" max="13316" width="4.25" customWidth="1"/>
    <col min="13317" max="13318" width="8.625" customWidth="1"/>
    <col min="13319" max="13319" width="0" hidden="1" customWidth="1"/>
    <col min="13320" max="13320" width="9.625" customWidth="1"/>
    <col min="13321" max="13321" width="6.625" customWidth="1"/>
    <col min="13322" max="13322" width="5.625" customWidth="1"/>
    <col min="13323" max="13323" width="6.5" customWidth="1"/>
    <col min="13324" max="13324" width="7" customWidth="1"/>
    <col min="13325" max="13325" width="5.875" customWidth="1"/>
    <col min="13326" max="13326" width="24.125" customWidth="1"/>
    <col min="13559" max="13559" width="3.375" customWidth="1"/>
    <col min="13560" max="13560" width="6.375" customWidth="1"/>
    <col min="13561" max="13561" width="14" customWidth="1"/>
    <col min="13562" max="13562" width="7.375" customWidth="1"/>
    <col min="13563" max="13563" width="8" customWidth="1"/>
    <col min="13564" max="13564" width="5.5" customWidth="1"/>
    <col min="13565" max="13565" width="4.75" customWidth="1"/>
    <col min="13566" max="13566" width="6.375" customWidth="1"/>
    <col min="13567" max="13567" width="12.75" customWidth="1"/>
    <col min="13568" max="13568" width="8.375" customWidth="1"/>
    <col min="13569" max="13569" width="4.875" customWidth="1"/>
    <col min="13570" max="13572" width="4.25" customWidth="1"/>
    <col min="13573" max="13574" width="8.625" customWidth="1"/>
    <col min="13575" max="13575" width="0" hidden="1" customWidth="1"/>
    <col min="13576" max="13576" width="9.625" customWidth="1"/>
    <col min="13577" max="13577" width="6.625" customWidth="1"/>
    <col min="13578" max="13578" width="5.625" customWidth="1"/>
    <col min="13579" max="13579" width="6.5" customWidth="1"/>
    <col min="13580" max="13580" width="7" customWidth="1"/>
    <col min="13581" max="13581" width="5.875" customWidth="1"/>
    <col min="13582" max="13582" width="24.125" customWidth="1"/>
    <col min="13815" max="13815" width="3.375" customWidth="1"/>
    <col min="13816" max="13816" width="6.375" customWidth="1"/>
    <col min="13817" max="13817" width="14" customWidth="1"/>
    <col min="13818" max="13818" width="7.375" customWidth="1"/>
    <col min="13819" max="13819" width="8" customWidth="1"/>
    <col min="13820" max="13820" width="5.5" customWidth="1"/>
    <col min="13821" max="13821" width="4.75" customWidth="1"/>
    <col min="13822" max="13822" width="6.375" customWidth="1"/>
    <col min="13823" max="13823" width="12.75" customWidth="1"/>
    <col min="13824" max="13824" width="8.375" customWidth="1"/>
    <col min="13825" max="13825" width="4.875" customWidth="1"/>
    <col min="13826" max="13828" width="4.25" customWidth="1"/>
    <col min="13829" max="13830" width="8.625" customWidth="1"/>
    <col min="13831" max="13831" width="0" hidden="1" customWidth="1"/>
    <col min="13832" max="13832" width="9.625" customWidth="1"/>
    <col min="13833" max="13833" width="6.625" customWidth="1"/>
    <col min="13834" max="13834" width="5.625" customWidth="1"/>
    <col min="13835" max="13835" width="6.5" customWidth="1"/>
    <col min="13836" max="13836" width="7" customWidth="1"/>
    <col min="13837" max="13837" width="5.875" customWidth="1"/>
    <col min="13838" max="13838" width="24.125" customWidth="1"/>
    <col min="14071" max="14071" width="3.375" customWidth="1"/>
    <col min="14072" max="14072" width="6.375" customWidth="1"/>
    <col min="14073" max="14073" width="14" customWidth="1"/>
    <col min="14074" max="14074" width="7.375" customWidth="1"/>
    <col min="14075" max="14075" width="8" customWidth="1"/>
    <col min="14076" max="14076" width="5.5" customWidth="1"/>
    <col min="14077" max="14077" width="4.75" customWidth="1"/>
    <col min="14078" max="14078" width="6.375" customWidth="1"/>
    <col min="14079" max="14079" width="12.75" customWidth="1"/>
    <col min="14080" max="14080" width="8.375" customWidth="1"/>
    <col min="14081" max="14081" width="4.875" customWidth="1"/>
    <col min="14082" max="14084" width="4.25" customWidth="1"/>
    <col min="14085" max="14086" width="8.625" customWidth="1"/>
    <col min="14087" max="14087" width="0" hidden="1" customWidth="1"/>
    <col min="14088" max="14088" width="9.625" customWidth="1"/>
    <col min="14089" max="14089" width="6.625" customWidth="1"/>
    <col min="14090" max="14090" width="5.625" customWidth="1"/>
    <col min="14091" max="14091" width="6.5" customWidth="1"/>
    <col min="14092" max="14092" width="7" customWidth="1"/>
    <col min="14093" max="14093" width="5.875" customWidth="1"/>
    <col min="14094" max="14094" width="24.125" customWidth="1"/>
    <col min="14327" max="14327" width="3.375" customWidth="1"/>
    <col min="14328" max="14328" width="6.375" customWidth="1"/>
    <col min="14329" max="14329" width="14" customWidth="1"/>
    <col min="14330" max="14330" width="7.375" customWidth="1"/>
    <col min="14331" max="14331" width="8" customWidth="1"/>
    <col min="14332" max="14332" width="5.5" customWidth="1"/>
    <col min="14333" max="14333" width="4.75" customWidth="1"/>
    <col min="14334" max="14334" width="6.375" customWidth="1"/>
    <col min="14335" max="14335" width="12.75" customWidth="1"/>
    <col min="14336" max="14336" width="8.375" customWidth="1"/>
    <col min="14337" max="14337" width="4.875" customWidth="1"/>
    <col min="14338" max="14340" width="4.25" customWidth="1"/>
    <col min="14341" max="14342" width="8.625" customWidth="1"/>
    <col min="14343" max="14343" width="0" hidden="1" customWidth="1"/>
    <col min="14344" max="14344" width="9.625" customWidth="1"/>
    <col min="14345" max="14345" width="6.625" customWidth="1"/>
    <col min="14346" max="14346" width="5.625" customWidth="1"/>
    <col min="14347" max="14347" width="6.5" customWidth="1"/>
    <col min="14348" max="14348" width="7" customWidth="1"/>
    <col min="14349" max="14349" width="5.875" customWidth="1"/>
    <col min="14350" max="14350" width="24.125" customWidth="1"/>
    <col min="14583" max="14583" width="3.375" customWidth="1"/>
    <col min="14584" max="14584" width="6.375" customWidth="1"/>
    <col min="14585" max="14585" width="14" customWidth="1"/>
    <col min="14586" max="14586" width="7.375" customWidth="1"/>
    <col min="14587" max="14587" width="8" customWidth="1"/>
    <col min="14588" max="14588" width="5.5" customWidth="1"/>
    <col min="14589" max="14589" width="4.75" customWidth="1"/>
    <col min="14590" max="14590" width="6.375" customWidth="1"/>
    <col min="14591" max="14591" width="12.75" customWidth="1"/>
    <col min="14592" max="14592" width="8.375" customWidth="1"/>
    <col min="14593" max="14593" width="4.875" customWidth="1"/>
    <col min="14594" max="14596" width="4.25" customWidth="1"/>
    <col min="14597" max="14598" width="8.625" customWidth="1"/>
    <col min="14599" max="14599" width="0" hidden="1" customWidth="1"/>
    <col min="14600" max="14600" width="9.625" customWidth="1"/>
    <col min="14601" max="14601" width="6.625" customWidth="1"/>
    <col min="14602" max="14602" width="5.625" customWidth="1"/>
    <col min="14603" max="14603" width="6.5" customWidth="1"/>
    <col min="14604" max="14604" width="7" customWidth="1"/>
    <col min="14605" max="14605" width="5.875" customWidth="1"/>
    <col min="14606" max="14606" width="24.125" customWidth="1"/>
    <col min="14839" max="14839" width="3.375" customWidth="1"/>
    <col min="14840" max="14840" width="6.375" customWidth="1"/>
    <col min="14841" max="14841" width="14" customWidth="1"/>
    <col min="14842" max="14842" width="7.375" customWidth="1"/>
    <col min="14843" max="14843" width="8" customWidth="1"/>
    <col min="14844" max="14844" width="5.5" customWidth="1"/>
    <col min="14845" max="14845" width="4.75" customWidth="1"/>
    <col min="14846" max="14846" width="6.375" customWidth="1"/>
    <col min="14847" max="14847" width="12.75" customWidth="1"/>
    <col min="14848" max="14848" width="8.375" customWidth="1"/>
    <col min="14849" max="14849" width="4.875" customWidth="1"/>
    <col min="14850" max="14852" width="4.25" customWidth="1"/>
    <col min="14853" max="14854" width="8.625" customWidth="1"/>
    <col min="14855" max="14855" width="0" hidden="1" customWidth="1"/>
    <col min="14856" max="14856" width="9.625" customWidth="1"/>
    <col min="14857" max="14857" width="6.625" customWidth="1"/>
    <col min="14858" max="14858" width="5.625" customWidth="1"/>
    <col min="14859" max="14859" width="6.5" customWidth="1"/>
    <col min="14860" max="14860" width="7" customWidth="1"/>
    <col min="14861" max="14861" width="5.875" customWidth="1"/>
    <col min="14862" max="14862" width="24.125" customWidth="1"/>
    <col min="15095" max="15095" width="3.375" customWidth="1"/>
    <col min="15096" max="15096" width="6.375" customWidth="1"/>
    <col min="15097" max="15097" width="14" customWidth="1"/>
    <col min="15098" max="15098" width="7.375" customWidth="1"/>
    <col min="15099" max="15099" width="8" customWidth="1"/>
    <col min="15100" max="15100" width="5.5" customWidth="1"/>
    <col min="15101" max="15101" width="4.75" customWidth="1"/>
    <col min="15102" max="15102" width="6.375" customWidth="1"/>
    <col min="15103" max="15103" width="12.75" customWidth="1"/>
    <col min="15104" max="15104" width="8.375" customWidth="1"/>
    <col min="15105" max="15105" width="4.875" customWidth="1"/>
    <col min="15106" max="15108" width="4.25" customWidth="1"/>
    <col min="15109" max="15110" width="8.625" customWidth="1"/>
    <col min="15111" max="15111" width="0" hidden="1" customWidth="1"/>
    <col min="15112" max="15112" width="9.625" customWidth="1"/>
    <col min="15113" max="15113" width="6.625" customWidth="1"/>
    <col min="15114" max="15114" width="5.625" customWidth="1"/>
    <col min="15115" max="15115" width="6.5" customWidth="1"/>
    <col min="15116" max="15116" width="7" customWidth="1"/>
    <col min="15117" max="15117" width="5.875" customWidth="1"/>
    <col min="15118" max="15118" width="24.125" customWidth="1"/>
    <col min="15351" max="15351" width="3.375" customWidth="1"/>
    <col min="15352" max="15352" width="6.375" customWidth="1"/>
    <col min="15353" max="15353" width="14" customWidth="1"/>
    <col min="15354" max="15354" width="7.375" customWidth="1"/>
    <col min="15355" max="15355" width="8" customWidth="1"/>
    <col min="15356" max="15356" width="5.5" customWidth="1"/>
    <col min="15357" max="15357" width="4.75" customWidth="1"/>
    <col min="15358" max="15358" width="6.375" customWidth="1"/>
    <col min="15359" max="15359" width="12.75" customWidth="1"/>
    <col min="15360" max="15360" width="8.375" customWidth="1"/>
    <col min="15361" max="15361" width="4.875" customWidth="1"/>
    <col min="15362" max="15364" width="4.25" customWidth="1"/>
    <col min="15365" max="15366" width="8.625" customWidth="1"/>
    <col min="15367" max="15367" width="0" hidden="1" customWidth="1"/>
    <col min="15368" max="15368" width="9.625" customWidth="1"/>
    <col min="15369" max="15369" width="6.625" customWidth="1"/>
    <col min="15370" max="15370" width="5.625" customWidth="1"/>
    <col min="15371" max="15371" width="6.5" customWidth="1"/>
    <col min="15372" max="15372" width="7" customWidth="1"/>
    <col min="15373" max="15373" width="5.875" customWidth="1"/>
    <col min="15374" max="15374" width="24.125" customWidth="1"/>
    <col min="15607" max="15607" width="3.375" customWidth="1"/>
    <col min="15608" max="15608" width="6.375" customWidth="1"/>
    <col min="15609" max="15609" width="14" customWidth="1"/>
    <col min="15610" max="15610" width="7.375" customWidth="1"/>
    <col min="15611" max="15611" width="8" customWidth="1"/>
    <col min="15612" max="15612" width="5.5" customWidth="1"/>
    <col min="15613" max="15613" width="4.75" customWidth="1"/>
    <col min="15614" max="15614" width="6.375" customWidth="1"/>
    <col min="15615" max="15615" width="12.75" customWidth="1"/>
    <col min="15616" max="15616" width="8.375" customWidth="1"/>
    <col min="15617" max="15617" width="4.875" customWidth="1"/>
    <col min="15618" max="15620" width="4.25" customWidth="1"/>
    <col min="15621" max="15622" width="8.625" customWidth="1"/>
    <col min="15623" max="15623" width="0" hidden="1" customWidth="1"/>
    <col min="15624" max="15624" width="9.625" customWidth="1"/>
    <col min="15625" max="15625" width="6.625" customWidth="1"/>
    <col min="15626" max="15626" width="5.625" customWidth="1"/>
    <col min="15627" max="15627" width="6.5" customWidth="1"/>
    <col min="15628" max="15628" width="7" customWidth="1"/>
    <col min="15629" max="15629" width="5.875" customWidth="1"/>
    <col min="15630" max="15630" width="24.125" customWidth="1"/>
    <col min="15863" max="15863" width="3.375" customWidth="1"/>
    <col min="15864" max="15864" width="6.375" customWidth="1"/>
    <col min="15865" max="15865" width="14" customWidth="1"/>
    <col min="15866" max="15866" width="7.375" customWidth="1"/>
    <col min="15867" max="15867" width="8" customWidth="1"/>
    <col min="15868" max="15868" width="5.5" customWidth="1"/>
    <col min="15869" max="15869" width="4.75" customWidth="1"/>
    <col min="15870" max="15870" width="6.375" customWidth="1"/>
    <col min="15871" max="15871" width="12.75" customWidth="1"/>
    <col min="15872" max="15872" width="8.375" customWidth="1"/>
    <col min="15873" max="15873" width="4.875" customWidth="1"/>
    <col min="15874" max="15876" width="4.25" customWidth="1"/>
    <col min="15877" max="15878" width="8.625" customWidth="1"/>
    <col min="15879" max="15879" width="0" hidden="1" customWidth="1"/>
    <col min="15880" max="15880" width="9.625" customWidth="1"/>
    <col min="15881" max="15881" width="6.625" customWidth="1"/>
    <col min="15882" max="15882" width="5.625" customWidth="1"/>
    <col min="15883" max="15883" width="6.5" customWidth="1"/>
    <col min="15884" max="15884" width="7" customWidth="1"/>
    <col min="15885" max="15885" width="5.875" customWidth="1"/>
    <col min="15886" max="15886" width="24.125" customWidth="1"/>
    <col min="16119" max="16119" width="3.375" customWidth="1"/>
    <col min="16120" max="16120" width="6.375" customWidth="1"/>
    <col min="16121" max="16121" width="14" customWidth="1"/>
    <col min="16122" max="16122" width="7.375" customWidth="1"/>
    <col min="16123" max="16123" width="8" customWidth="1"/>
    <col min="16124" max="16124" width="5.5" customWidth="1"/>
    <col min="16125" max="16125" width="4.75" customWidth="1"/>
    <col min="16126" max="16126" width="6.375" customWidth="1"/>
    <col min="16127" max="16127" width="12.75" customWidth="1"/>
    <col min="16128" max="16128" width="8.375" customWidth="1"/>
    <col min="16129" max="16129" width="4.875" customWidth="1"/>
    <col min="16130" max="16132" width="4.25" customWidth="1"/>
    <col min="16133" max="16134" width="8.625" customWidth="1"/>
    <col min="16135" max="16135" width="0" hidden="1" customWidth="1"/>
    <col min="16136" max="16136" width="9.625" customWidth="1"/>
    <col min="16137" max="16137" width="6.625" customWidth="1"/>
    <col min="16138" max="16138" width="5.625" customWidth="1"/>
    <col min="16139" max="16139" width="6.5" customWidth="1"/>
    <col min="16140" max="16140" width="7" customWidth="1"/>
    <col min="16141" max="16141" width="5.875" customWidth="1"/>
    <col min="16142" max="16142" width="24.125" customWidth="1"/>
  </cols>
  <sheetData>
    <row r="1" spans="1:20" s="3" customFormat="1" ht="32.1" customHeight="1" outlineLevel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s="3" customFormat="1" ht="30" customHeight="1" outlineLevel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5"/>
    </row>
    <row r="3" spans="1:20" s="3" customFormat="1" ht="26.85" customHeight="1" outlineLevel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  <c r="T3" s="5"/>
    </row>
    <row r="4" spans="1:20" ht="20.100000000000001" customHeight="1" thickBot="1">
      <c r="A4" s="6" t="s">
        <v>3</v>
      </c>
      <c r="B4" s="6" t="s">
        <v>4</v>
      </c>
      <c r="C4" s="7"/>
      <c r="D4" s="7"/>
      <c r="E4" s="7"/>
      <c r="F4" s="7"/>
      <c r="G4" s="7"/>
      <c r="H4" s="7"/>
      <c r="I4" s="7"/>
      <c r="J4" s="7"/>
      <c r="K4" s="7"/>
      <c r="L4" s="7"/>
      <c r="Q4" s="8"/>
    </row>
    <row r="5" spans="1:20" ht="27.95" customHeight="1">
      <c r="A5" s="9" t="s">
        <v>5</v>
      </c>
      <c r="B5" s="10" t="s">
        <v>6</v>
      </c>
      <c r="C5" s="10" t="s">
        <v>7</v>
      </c>
      <c r="D5" s="10" t="s">
        <v>8</v>
      </c>
      <c r="E5" s="10" t="s">
        <v>9</v>
      </c>
      <c r="F5" s="10" t="s">
        <v>10</v>
      </c>
      <c r="G5" s="10" t="s">
        <v>11</v>
      </c>
      <c r="H5" s="10" t="s">
        <v>12</v>
      </c>
      <c r="I5" s="10" t="s">
        <v>13</v>
      </c>
      <c r="J5" s="10" t="s">
        <v>14</v>
      </c>
      <c r="K5" s="10" t="s">
        <v>15</v>
      </c>
      <c r="L5" s="10" t="s">
        <v>16</v>
      </c>
      <c r="M5" s="11" t="s">
        <v>17</v>
      </c>
      <c r="N5" s="11"/>
      <c r="O5" s="10" t="s">
        <v>18</v>
      </c>
      <c r="P5" s="12" t="s">
        <v>19</v>
      </c>
      <c r="Q5" s="10" t="s">
        <v>20</v>
      </c>
      <c r="R5" s="10" t="s">
        <v>21</v>
      </c>
      <c r="S5" s="10" t="s">
        <v>22</v>
      </c>
      <c r="T5" s="13" t="s">
        <v>23</v>
      </c>
    </row>
    <row r="6" spans="1:20" ht="12.95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6" t="s">
        <v>24</v>
      </c>
      <c r="N6" s="16" t="s">
        <v>25</v>
      </c>
      <c r="O6" s="15"/>
      <c r="P6" s="17"/>
      <c r="Q6" s="15"/>
      <c r="R6" s="15"/>
      <c r="S6" s="15"/>
      <c r="T6" s="18"/>
    </row>
    <row r="7" spans="1:20" ht="24.95" customHeight="1">
      <c r="A7" s="19" t="s">
        <v>26</v>
      </c>
      <c r="B7" s="20" t="s">
        <v>27</v>
      </c>
      <c r="C7" s="20" t="s">
        <v>28</v>
      </c>
      <c r="D7" s="20" t="s">
        <v>29</v>
      </c>
      <c r="E7" s="20" t="s">
        <v>30</v>
      </c>
      <c r="F7" s="20"/>
      <c r="G7" s="21">
        <v>98346</v>
      </c>
      <c r="H7" s="20" t="s">
        <v>29</v>
      </c>
      <c r="I7" s="22" t="s">
        <v>31</v>
      </c>
      <c r="J7" s="23">
        <v>96647545</v>
      </c>
      <c r="K7" s="20" t="s">
        <v>32</v>
      </c>
      <c r="L7" s="20">
        <v>14</v>
      </c>
      <c r="M7" s="24">
        <v>19428</v>
      </c>
      <c r="N7" s="24"/>
      <c r="O7" s="24">
        <v>19428</v>
      </c>
      <c r="P7" s="25" t="s">
        <v>33</v>
      </c>
      <c r="Q7" s="25" t="s">
        <v>34</v>
      </c>
      <c r="R7" s="20" t="s">
        <v>35</v>
      </c>
      <c r="S7" s="26"/>
      <c r="T7" s="27" t="s">
        <v>36</v>
      </c>
    </row>
    <row r="8" spans="1:20" ht="24.95" customHeight="1">
      <c r="A8" s="19" t="s">
        <v>37</v>
      </c>
      <c r="B8" s="20" t="s">
        <v>27</v>
      </c>
      <c r="C8" s="20" t="s">
        <v>28</v>
      </c>
      <c r="D8" s="20" t="s">
        <v>29</v>
      </c>
      <c r="E8" s="20"/>
      <c r="F8" s="20">
        <v>2</v>
      </c>
      <c r="G8" s="21">
        <v>98346</v>
      </c>
      <c r="H8" s="20" t="s">
        <v>29</v>
      </c>
      <c r="I8" s="22" t="s">
        <v>38</v>
      </c>
      <c r="J8" s="28">
        <v>26711590</v>
      </c>
      <c r="K8" s="20" t="s">
        <v>32</v>
      </c>
      <c r="L8" s="20">
        <v>5</v>
      </c>
      <c r="M8" s="24">
        <v>15844</v>
      </c>
      <c r="N8" s="24"/>
      <c r="O8" s="24">
        <v>15844</v>
      </c>
      <c r="P8" s="25" t="s">
        <v>33</v>
      </c>
      <c r="Q8" s="25" t="s">
        <v>34</v>
      </c>
      <c r="R8" s="20" t="s">
        <v>35</v>
      </c>
      <c r="S8" s="26"/>
      <c r="T8" s="27" t="s">
        <v>36</v>
      </c>
    </row>
    <row r="9" spans="1:20" ht="24.95" customHeight="1">
      <c r="A9" s="19" t="s">
        <v>39</v>
      </c>
      <c r="B9" s="20" t="s">
        <v>27</v>
      </c>
      <c r="C9" s="20" t="s">
        <v>28</v>
      </c>
      <c r="D9" s="20" t="s">
        <v>29</v>
      </c>
      <c r="E9" s="20"/>
      <c r="F9" s="20"/>
      <c r="G9" s="21">
        <v>98346</v>
      </c>
      <c r="H9" s="20" t="s">
        <v>29</v>
      </c>
      <c r="I9" s="22" t="s">
        <v>40</v>
      </c>
      <c r="J9" s="28">
        <v>25914716</v>
      </c>
      <c r="K9" s="20" t="s">
        <v>32</v>
      </c>
      <c r="L9" s="20">
        <v>5</v>
      </c>
      <c r="M9" s="24">
        <v>8594</v>
      </c>
      <c r="N9" s="24"/>
      <c r="O9" s="24">
        <v>8594</v>
      </c>
      <c r="P9" s="25" t="s">
        <v>33</v>
      </c>
      <c r="Q9" s="25" t="s">
        <v>34</v>
      </c>
      <c r="R9" s="20" t="s">
        <v>35</v>
      </c>
      <c r="S9" s="26"/>
      <c r="T9" s="27" t="s">
        <v>36</v>
      </c>
    </row>
    <row r="10" spans="1:20" ht="24.95" customHeight="1">
      <c r="A10" s="19" t="s">
        <v>41</v>
      </c>
      <c r="B10" s="20" t="s">
        <v>27</v>
      </c>
      <c r="C10" s="20" t="s">
        <v>28</v>
      </c>
      <c r="D10" s="20" t="s">
        <v>29</v>
      </c>
      <c r="E10" s="20" t="s">
        <v>42</v>
      </c>
      <c r="F10" s="20"/>
      <c r="G10" s="21">
        <v>98346</v>
      </c>
      <c r="H10" s="20" t="s">
        <v>29</v>
      </c>
      <c r="I10" s="22" t="s">
        <v>43</v>
      </c>
      <c r="J10" s="28">
        <v>13051633</v>
      </c>
      <c r="K10" s="20" t="s">
        <v>32</v>
      </c>
      <c r="L10" s="20">
        <v>14</v>
      </c>
      <c r="M10" s="24">
        <v>11264</v>
      </c>
      <c r="N10" s="24"/>
      <c r="O10" s="24">
        <v>11264</v>
      </c>
      <c r="P10" s="25" t="s">
        <v>33</v>
      </c>
      <c r="Q10" s="25" t="s">
        <v>34</v>
      </c>
      <c r="R10" s="20" t="s">
        <v>35</v>
      </c>
      <c r="S10" s="26"/>
      <c r="T10" s="27" t="s">
        <v>36</v>
      </c>
    </row>
    <row r="11" spans="1:20" ht="24.95" customHeight="1">
      <c r="A11" s="19" t="s">
        <v>44</v>
      </c>
      <c r="B11" s="20" t="s">
        <v>27</v>
      </c>
      <c r="C11" s="20" t="s">
        <v>28</v>
      </c>
      <c r="D11" s="20" t="s">
        <v>29</v>
      </c>
      <c r="E11" s="20"/>
      <c r="F11" s="20"/>
      <c r="G11" s="21">
        <v>98346</v>
      </c>
      <c r="H11" s="20" t="s">
        <v>29</v>
      </c>
      <c r="I11" s="22" t="s">
        <v>45</v>
      </c>
      <c r="J11" s="28" t="s">
        <v>46</v>
      </c>
      <c r="K11" s="20" t="s">
        <v>32</v>
      </c>
      <c r="L11" s="20">
        <v>14</v>
      </c>
      <c r="M11" s="24">
        <v>14140</v>
      </c>
      <c r="N11" s="24"/>
      <c r="O11" s="24">
        <v>14140</v>
      </c>
      <c r="P11" s="25" t="s">
        <v>33</v>
      </c>
      <c r="Q11" s="25" t="s">
        <v>34</v>
      </c>
      <c r="R11" s="20" t="s">
        <v>35</v>
      </c>
      <c r="S11" s="26"/>
      <c r="T11" s="27" t="s">
        <v>36</v>
      </c>
    </row>
    <row r="12" spans="1:20" ht="24.95" customHeight="1">
      <c r="A12" s="19" t="s">
        <v>47</v>
      </c>
      <c r="B12" s="20" t="s">
        <v>27</v>
      </c>
      <c r="C12" s="20" t="s">
        <v>28</v>
      </c>
      <c r="D12" s="20" t="s">
        <v>48</v>
      </c>
      <c r="E12" s="20"/>
      <c r="F12" s="20"/>
      <c r="G12" s="21">
        <v>98346</v>
      </c>
      <c r="H12" s="20" t="s">
        <v>29</v>
      </c>
      <c r="I12" s="22" t="s">
        <v>49</v>
      </c>
      <c r="J12" s="23" t="s">
        <v>50</v>
      </c>
      <c r="K12" s="20" t="s">
        <v>32</v>
      </c>
      <c r="L12" s="20">
        <v>5</v>
      </c>
      <c r="M12" s="24">
        <v>5900</v>
      </c>
      <c r="N12" s="24"/>
      <c r="O12" s="24">
        <v>5900</v>
      </c>
      <c r="P12" s="25" t="s">
        <v>33</v>
      </c>
      <c r="Q12" s="25" t="s">
        <v>34</v>
      </c>
      <c r="R12" s="20" t="s">
        <v>35</v>
      </c>
      <c r="S12" s="26"/>
      <c r="T12" s="27" t="s">
        <v>36</v>
      </c>
    </row>
    <row r="13" spans="1:20" ht="24.95" customHeight="1">
      <c r="A13" s="19" t="s">
        <v>51</v>
      </c>
      <c r="B13" s="20" t="s">
        <v>27</v>
      </c>
      <c r="C13" s="20" t="s">
        <v>28</v>
      </c>
      <c r="D13" s="20" t="s">
        <v>52</v>
      </c>
      <c r="E13" s="20"/>
      <c r="F13" s="20"/>
      <c r="G13" s="21">
        <v>98346</v>
      </c>
      <c r="H13" s="20" t="s">
        <v>29</v>
      </c>
      <c r="I13" s="22" t="s">
        <v>53</v>
      </c>
      <c r="J13" s="23">
        <v>92034396</v>
      </c>
      <c r="K13" s="20" t="s">
        <v>32</v>
      </c>
      <c r="L13" s="20">
        <v>2</v>
      </c>
      <c r="M13" s="24">
        <v>4784</v>
      </c>
      <c r="N13" s="24"/>
      <c r="O13" s="24">
        <v>4784</v>
      </c>
      <c r="P13" s="25" t="s">
        <v>33</v>
      </c>
      <c r="Q13" s="25" t="s">
        <v>34</v>
      </c>
      <c r="R13" s="20" t="s">
        <v>35</v>
      </c>
      <c r="S13" s="26"/>
      <c r="T13" s="27" t="s">
        <v>36</v>
      </c>
    </row>
    <row r="14" spans="1:20" ht="24.95" customHeight="1">
      <c r="A14" s="19" t="s">
        <v>54</v>
      </c>
      <c r="B14" s="20" t="s">
        <v>27</v>
      </c>
      <c r="C14" s="20" t="s">
        <v>28</v>
      </c>
      <c r="D14" s="20" t="s">
        <v>55</v>
      </c>
      <c r="E14" s="20"/>
      <c r="F14" s="20"/>
      <c r="G14" s="21">
        <v>98346</v>
      </c>
      <c r="H14" s="20" t="s">
        <v>29</v>
      </c>
      <c r="I14" s="22" t="s">
        <v>56</v>
      </c>
      <c r="J14" s="28">
        <v>25161352</v>
      </c>
      <c r="K14" s="20" t="s">
        <v>32</v>
      </c>
      <c r="L14" s="20">
        <v>1</v>
      </c>
      <c r="M14" s="24">
        <v>820</v>
      </c>
      <c r="N14" s="24"/>
      <c r="O14" s="24">
        <v>820</v>
      </c>
      <c r="P14" s="25" t="s">
        <v>33</v>
      </c>
      <c r="Q14" s="25" t="s">
        <v>34</v>
      </c>
      <c r="R14" s="20" t="s">
        <v>35</v>
      </c>
      <c r="S14" s="26"/>
      <c r="T14" s="27" t="s">
        <v>36</v>
      </c>
    </row>
    <row r="15" spans="1:20" ht="24.95" customHeight="1">
      <c r="A15" s="19" t="s">
        <v>57</v>
      </c>
      <c r="B15" s="20" t="s">
        <v>27</v>
      </c>
      <c r="C15" s="20" t="s">
        <v>28</v>
      </c>
      <c r="D15" s="20" t="s">
        <v>58</v>
      </c>
      <c r="E15" s="20"/>
      <c r="F15" s="20"/>
      <c r="G15" s="21">
        <v>98346</v>
      </c>
      <c r="H15" s="20" t="s">
        <v>29</v>
      </c>
      <c r="I15" s="22" t="s">
        <v>59</v>
      </c>
      <c r="J15" s="23">
        <v>92034392</v>
      </c>
      <c r="K15" s="20" t="s">
        <v>32</v>
      </c>
      <c r="L15" s="20">
        <v>3</v>
      </c>
      <c r="M15" s="24">
        <v>4340</v>
      </c>
      <c r="N15" s="24"/>
      <c r="O15" s="24">
        <v>4340</v>
      </c>
      <c r="P15" s="25" t="s">
        <v>33</v>
      </c>
      <c r="Q15" s="25" t="s">
        <v>34</v>
      </c>
      <c r="R15" s="20" t="s">
        <v>35</v>
      </c>
      <c r="S15" s="26"/>
      <c r="T15" s="27" t="s">
        <v>36</v>
      </c>
    </row>
    <row r="16" spans="1:20" ht="24.95" customHeight="1">
      <c r="A16" s="19" t="s">
        <v>60</v>
      </c>
      <c r="B16" s="20" t="s">
        <v>27</v>
      </c>
      <c r="C16" s="20" t="s">
        <v>28</v>
      </c>
      <c r="D16" s="20" t="s">
        <v>61</v>
      </c>
      <c r="E16" s="20"/>
      <c r="F16" s="20"/>
      <c r="G16" s="21">
        <v>98346</v>
      </c>
      <c r="H16" s="20" t="s">
        <v>29</v>
      </c>
      <c r="I16" s="22" t="s">
        <v>62</v>
      </c>
      <c r="J16" s="28">
        <v>25153905</v>
      </c>
      <c r="K16" s="20" t="s">
        <v>32</v>
      </c>
      <c r="L16" s="20">
        <v>2</v>
      </c>
      <c r="M16" s="24">
        <v>5696</v>
      </c>
      <c r="N16" s="24"/>
      <c r="O16" s="24">
        <v>5696</v>
      </c>
      <c r="P16" s="25" t="s">
        <v>33</v>
      </c>
      <c r="Q16" s="25" t="s">
        <v>34</v>
      </c>
      <c r="R16" s="20" t="s">
        <v>35</v>
      </c>
      <c r="S16" s="26"/>
      <c r="T16" s="27" t="s">
        <v>36</v>
      </c>
    </row>
    <row r="17" spans="1:20" ht="24.95" customHeight="1">
      <c r="A17" s="19" t="s">
        <v>63</v>
      </c>
      <c r="B17" s="20" t="s">
        <v>27</v>
      </c>
      <c r="C17" s="20" t="s">
        <v>28</v>
      </c>
      <c r="D17" s="20" t="s">
        <v>64</v>
      </c>
      <c r="E17" s="20"/>
      <c r="F17" s="20"/>
      <c r="G17" s="21">
        <v>98346</v>
      </c>
      <c r="H17" s="20" t="s">
        <v>29</v>
      </c>
      <c r="I17" s="22" t="s">
        <v>65</v>
      </c>
      <c r="J17" s="23">
        <v>83203456</v>
      </c>
      <c r="K17" s="20" t="s">
        <v>32</v>
      </c>
      <c r="L17" s="20">
        <v>1</v>
      </c>
      <c r="M17" s="24">
        <v>1292</v>
      </c>
      <c r="N17" s="24"/>
      <c r="O17" s="24">
        <v>1292</v>
      </c>
      <c r="P17" s="25" t="s">
        <v>33</v>
      </c>
      <c r="Q17" s="25" t="s">
        <v>34</v>
      </c>
      <c r="R17" s="20" t="s">
        <v>35</v>
      </c>
      <c r="S17" s="26"/>
      <c r="T17" s="27" t="s">
        <v>36</v>
      </c>
    </row>
    <row r="18" spans="1:20" ht="24.95" customHeight="1">
      <c r="A18" s="19" t="s">
        <v>66</v>
      </c>
      <c r="B18" s="20" t="s">
        <v>27</v>
      </c>
      <c r="C18" s="20" t="s">
        <v>28</v>
      </c>
      <c r="D18" s="20" t="s">
        <v>67</v>
      </c>
      <c r="E18" s="20"/>
      <c r="F18" s="20">
        <v>4</v>
      </c>
      <c r="G18" s="21">
        <v>98346</v>
      </c>
      <c r="H18" s="20" t="s">
        <v>29</v>
      </c>
      <c r="I18" s="22" t="s">
        <v>68</v>
      </c>
      <c r="J18" s="23">
        <v>92034364</v>
      </c>
      <c r="K18" s="20" t="s">
        <v>32</v>
      </c>
      <c r="L18" s="20">
        <v>5</v>
      </c>
      <c r="M18" s="24">
        <v>1996</v>
      </c>
      <c r="N18" s="24"/>
      <c r="O18" s="24">
        <v>1996</v>
      </c>
      <c r="P18" s="25" t="s">
        <v>33</v>
      </c>
      <c r="Q18" s="25" t="s">
        <v>34</v>
      </c>
      <c r="R18" s="20" t="s">
        <v>35</v>
      </c>
      <c r="S18" s="26"/>
      <c r="T18" s="27" t="s">
        <v>36</v>
      </c>
    </row>
    <row r="19" spans="1:20" ht="24.95" customHeight="1">
      <c r="A19" s="19" t="s">
        <v>69</v>
      </c>
      <c r="B19" s="20" t="s">
        <v>27</v>
      </c>
      <c r="C19" s="20" t="s">
        <v>28</v>
      </c>
      <c r="D19" s="20" t="s">
        <v>67</v>
      </c>
      <c r="E19" s="20"/>
      <c r="F19" s="20"/>
      <c r="G19" s="21">
        <v>98346</v>
      </c>
      <c r="H19" s="20" t="s">
        <v>29</v>
      </c>
      <c r="I19" s="22" t="s">
        <v>70</v>
      </c>
      <c r="J19" s="23">
        <v>92561906</v>
      </c>
      <c r="K19" s="20" t="s">
        <v>32</v>
      </c>
      <c r="L19" s="20">
        <v>4</v>
      </c>
      <c r="M19" s="24">
        <v>6232</v>
      </c>
      <c r="N19" s="24"/>
      <c r="O19" s="24">
        <v>6232</v>
      </c>
      <c r="P19" s="25" t="s">
        <v>33</v>
      </c>
      <c r="Q19" s="25" t="s">
        <v>34</v>
      </c>
      <c r="R19" s="20" t="s">
        <v>35</v>
      </c>
      <c r="S19" s="26"/>
      <c r="T19" s="27" t="s">
        <v>36</v>
      </c>
    </row>
    <row r="20" spans="1:20" ht="24.95" customHeight="1">
      <c r="A20" s="19" t="s">
        <v>71</v>
      </c>
      <c r="B20" s="20" t="s">
        <v>27</v>
      </c>
      <c r="C20" s="20" t="s">
        <v>28</v>
      </c>
      <c r="D20" s="20" t="s">
        <v>72</v>
      </c>
      <c r="E20" s="20"/>
      <c r="F20" s="20"/>
      <c r="G20" s="21">
        <v>98346</v>
      </c>
      <c r="H20" s="20" t="s">
        <v>29</v>
      </c>
      <c r="I20" s="22" t="s">
        <v>73</v>
      </c>
      <c r="J20" s="23" t="s">
        <v>74</v>
      </c>
      <c r="K20" s="20" t="s">
        <v>32</v>
      </c>
      <c r="L20" s="20">
        <v>4</v>
      </c>
      <c r="M20" s="24">
        <v>11450</v>
      </c>
      <c r="N20" s="24"/>
      <c r="O20" s="24">
        <v>11450</v>
      </c>
      <c r="P20" s="25" t="s">
        <v>33</v>
      </c>
      <c r="Q20" s="25" t="s">
        <v>34</v>
      </c>
      <c r="R20" s="20" t="s">
        <v>35</v>
      </c>
      <c r="S20" s="26"/>
      <c r="T20" s="27" t="s">
        <v>36</v>
      </c>
    </row>
    <row r="21" spans="1:20" ht="24.95" customHeight="1">
      <c r="A21" s="19" t="s">
        <v>75</v>
      </c>
      <c r="B21" s="20" t="s">
        <v>27</v>
      </c>
      <c r="C21" s="20" t="s">
        <v>28</v>
      </c>
      <c r="D21" s="20" t="s">
        <v>72</v>
      </c>
      <c r="E21" s="20"/>
      <c r="F21" s="20">
        <v>137</v>
      </c>
      <c r="G21" s="21">
        <v>98346</v>
      </c>
      <c r="H21" s="20" t="s">
        <v>29</v>
      </c>
      <c r="I21" s="22" t="s">
        <v>76</v>
      </c>
      <c r="J21" s="23" t="s">
        <v>77</v>
      </c>
      <c r="K21" s="20" t="s">
        <v>32</v>
      </c>
      <c r="L21" s="20">
        <v>4</v>
      </c>
      <c r="M21" s="24">
        <v>10794</v>
      </c>
      <c r="N21" s="24"/>
      <c r="O21" s="24">
        <v>10794</v>
      </c>
      <c r="P21" s="25" t="s">
        <v>33</v>
      </c>
      <c r="Q21" s="25" t="s">
        <v>34</v>
      </c>
      <c r="R21" s="20" t="s">
        <v>35</v>
      </c>
      <c r="S21" s="26"/>
      <c r="T21" s="27" t="s">
        <v>36</v>
      </c>
    </row>
    <row r="22" spans="1:20" ht="24.95" customHeight="1">
      <c r="A22" s="19" t="s">
        <v>78</v>
      </c>
      <c r="B22" s="20" t="s">
        <v>27</v>
      </c>
      <c r="C22" s="20" t="s">
        <v>28</v>
      </c>
      <c r="D22" s="20" t="s">
        <v>79</v>
      </c>
      <c r="E22" s="20"/>
      <c r="F22" s="20"/>
      <c r="G22" s="21">
        <v>98346</v>
      </c>
      <c r="H22" s="20" t="s">
        <v>29</v>
      </c>
      <c r="I22" s="22" t="s">
        <v>80</v>
      </c>
      <c r="J22" s="23" t="s">
        <v>81</v>
      </c>
      <c r="K22" s="20" t="s">
        <v>32</v>
      </c>
      <c r="L22" s="20">
        <v>2</v>
      </c>
      <c r="M22" s="24">
        <v>3952</v>
      </c>
      <c r="N22" s="24"/>
      <c r="O22" s="24">
        <v>3952</v>
      </c>
      <c r="P22" s="25" t="s">
        <v>33</v>
      </c>
      <c r="Q22" s="25" t="s">
        <v>34</v>
      </c>
      <c r="R22" s="20" t="s">
        <v>35</v>
      </c>
      <c r="S22" s="26"/>
      <c r="T22" s="27" t="s">
        <v>36</v>
      </c>
    </row>
    <row r="23" spans="1:20" ht="24.95" customHeight="1">
      <c r="A23" s="19" t="s">
        <v>82</v>
      </c>
      <c r="B23" s="20" t="s">
        <v>27</v>
      </c>
      <c r="C23" s="20" t="s">
        <v>28</v>
      </c>
      <c r="D23" s="20" t="s">
        <v>83</v>
      </c>
      <c r="E23" s="20"/>
      <c r="F23" s="20"/>
      <c r="G23" s="21">
        <v>98346</v>
      </c>
      <c r="H23" s="20" t="s">
        <v>29</v>
      </c>
      <c r="I23" s="22" t="s">
        <v>84</v>
      </c>
      <c r="J23" s="23">
        <v>19972320</v>
      </c>
      <c r="K23" s="20" t="s">
        <v>32</v>
      </c>
      <c r="L23" s="20">
        <v>2</v>
      </c>
      <c r="M23" s="24">
        <v>2728</v>
      </c>
      <c r="N23" s="24"/>
      <c r="O23" s="24">
        <v>2728</v>
      </c>
      <c r="P23" s="25" t="s">
        <v>33</v>
      </c>
      <c r="Q23" s="25" t="s">
        <v>34</v>
      </c>
      <c r="R23" s="20" t="s">
        <v>35</v>
      </c>
      <c r="S23" s="26"/>
      <c r="T23" s="27" t="s">
        <v>36</v>
      </c>
    </row>
    <row r="24" spans="1:20" ht="24.95" customHeight="1">
      <c r="A24" s="19" t="s">
        <v>85</v>
      </c>
      <c r="B24" s="20" t="s">
        <v>27</v>
      </c>
      <c r="C24" s="20" t="s">
        <v>28</v>
      </c>
      <c r="D24" s="20" t="s">
        <v>86</v>
      </c>
      <c r="E24" s="20"/>
      <c r="F24" s="20"/>
      <c r="G24" s="21">
        <v>98346</v>
      </c>
      <c r="H24" s="20" t="s">
        <v>29</v>
      </c>
      <c r="I24" s="22" t="s">
        <v>87</v>
      </c>
      <c r="J24" s="23" t="s">
        <v>88</v>
      </c>
      <c r="K24" s="20" t="s">
        <v>32</v>
      </c>
      <c r="L24" s="20">
        <v>5</v>
      </c>
      <c r="M24" s="24">
        <v>3534</v>
      </c>
      <c r="N24" s="24"/>
      <c r="O24" s="24">
        <v>3534</v>
      </c>
      <c r="P24" s="25" t="s">
        <v>33</v>
      </c>
      <c r="Q24" s="25" t="s">
        <v>34</v>
      </c>
      <c r="R24" s="20" t="s">
        <v>35</v>
      </c>
      <c r="S24" s="26"/>
      <c r="T24" s="27" t="s">
        <v>36</v>
      </c>
    </row>
    <row r="25" spans="1:20" ht="24.95" customHeight="1">
      <c r="A25" s="19" t="s">
        <v>89</v>
      </c>
      <c r="B25" s="20" t="s">
        <v>27</v>
      </c>
      <c r="C25" s="20" t="s">
        <v>28</v>
      </c>
      <c r="D25" s="20" t="s">
        <v>48</v>
      </c>
      <c r="E25" s="20"/>
      <c r="F25" s="20">
        <v>2</v>
      </c>
      <c r="G25" s="21">
        <v>98346</v>
      </c>
      <c r="H25" s="20" t="s">
        <v>29</v>
      </c>
      <c r="I25" s="22" t="s">
        <v>90</v>
      </c>
      <c r="J25" s="23">
        <v>25534049</v>
      </c>
      <c r="K25" s="20" t="s">
        <v>32</v>
      </c>
      <c r="L25" s="20">
        <v>5</v>
      </c>
      <c r="M25" s="24">
        <v>7910</v>
      </c>
      <c r="N25" s="24"/>
      <c r="O25" s="24">
        <v>7910</v>
      </c>
      <c r="P25" s="25" t="s">
        <v>33</v>
      </c>
      <c r="Q25" s="25" t="s">
        <v>34</v>
      </c>
      <c r="R25" s="20" t="s">
        <v>35</v>
      </c>
      <c r="S25" s="26"/>
      <c r="T25" s="27" t="s">
        <v>36</v>
      </c>
    </row>
    <row r="26" spans="1:20" ht="24.95" customHeight="1">
      <c r="A26" s="19" t="s">
        <v>91</v>
      </c>
      <c r="B26" s="20" t="s">
        <v>27</v>
      </c>
      <c r="C26" s="20" t="s">
        <v>28</v>
      </c>
      <c r="D26" s="20" t="s">
        <v>92</v>
      </c>
      <c r="E26" s="20"/>
      <c r="F26" s="20"/>
      <c r="G26" s="21">
        <v>98346</v>
      </c>
      <c r="H26" s="20" t="s">
        <v>29</v>
      </c>
      <c r="I26" s="22" t="s">
        <v>93</v>
      </c>
      <c r="J26" s="23">
        <v>25478479</v>
      </c>
      <c r="K26" s="20" t="s">
        <v>32</v>
      </c>
      <c r="L26" s="20">
        <v>5</v>
      </c>
      <c r="M26" s="24">
        <v>8358</v>
      </c>
      <c r="N26" s="24"/>
      <c r="O26" s="24">
        <v>8358</v>
      </c>
      <c r="P26" s="25" t="s">
        <v>33</v>
      </c>
      <c r="Q26" s="25" t="s">
        <v>34</v>
      </c>
      <c r="R26" s="20" t="s">
        <v>35</v>
      </c>
      <c r="S26" s="26"/>
      <c r="T26" s="27" t="s">
        <v>36</v>
      </c>
    </row>
    <row r="27" spans="1:20" ht="24.95" customHeight="1">
      <c r="A27" s="19" t="s">
        <v>94</v>
      </c>
      <c r="B27" s="20" t="s">
        <v>27</v>
      </c>
      <c r="C27" s="20" t="s">
        <v>28</v>
      </c>
      <c r="D27" s="20" t="s">
        <v>95</v>
      </c>
      <c r="E27" s="20"/>
      <c r="F27" s="20"/>
      <c r="G27" s="21">
        <v>98346</v>
      </c>
      <c r="H27" s="20" t="s">
        <v>29</v>
      </c>
      <c r="I27" s="22" t="s">
        <v>96</v>
      </c>
      <c r="J27" s="23" t="s">
        <v>97</v>
      </c>
      <c r="K27" s="20" t="s">
        <v>32</v>
      </c>
      <c r="L27" s="20">
        <v>2</v>
      </c>
      <c r="M27" s="24">
        <v>2224</v>
      </c>
      <c r="N27" s="24"/>
      <c r="O27" s="24">
        <v>2224</v>
      </c>
      <c r="P27" s="25" t="s">
        <v>33</v>
      </c>
      <c r="Q27" s="25" t="s">
        <v>34</v>
      </c>
      <c r="R27" s="20" t="s">
        <v>35</v>
      </c>
      <c r="S27" s="26"/>
      <c r="T27" s="27" t="s">
        <v>36</v>
      </c>
    </row>
    <row r="28" spans="1:20" ht="24.95" customHeight="1">
      <c r="A28" s="19" t="s">
        <v>98</v>
      </c>
      <c r="B28" s="20" t="s">
        <v>27</v>
      </c>
      <c r="C28" s="20" t="s">
        <v>28</v>
      </c>
      <c r="D28" s="20" t="s">
        <v>99</v>
      </c>
      <c r="E28" s="20"/>
      <c r="F28" s="20"/>
      <c r="G28" s="21">
        <v>98346</v>
      </c>
      <c r="H28" s="20" t="s">
        <v>29</v>
      </c>
      <c r="I28" s="22" t="s">
        <v>100</v>
      </c>
      <c r="J28" s="23">
        <v>25605719</v>
      </c>
      <c r="K28" s="20" t="s">
        <v>32</v>
      </c>
      <c r="L28" s="20">
        <v>2</v>
      </c>
      <c r="M28" s="24">
        <v>4326</v>
      </c>
      <c r="N28" s="24"/>
      <c r="O28" s="24">
        <v>4326</v>
      </c>
      <c r="P28" s="25" t="s">
        <v>33</v>
      </c>
      <c r="Q28" s="25" t="s">
        <v>34</v>
      </c>
      <c r="R28" s="20" t="s">
        <v>35</v>
      </c>
      <c r="S28" s="26"/>
      <c r="T28" s="27" t="s">
        <v>36</v>
      </c>
    </row>
    <row r="29" spans="1:20" ht="24.95" customHeight="1">
      <c r="A29" s="19" t="s">
        <v>101</v>
      </c>
      <c r="B29" s="20" t="s">
        <v>27</v>
      </c>
      <c r="C29" s="20" t="s">
        <v>28</v>
      </c>
      <c r="D29" s="20" t="s">
        <v>102</v>
      </c>
      <c r="E29" s="20"/>
      <c r="F29" s="20"/>
      <c r="G29" s="21">
        <v>98346</v>
      </c>
      <c r="H29" s="20" t="s">
        <v>29</v>
      </c>
      <c r="I29" s="22" t="s">
        <v>103</v>
      </c>
      <c r="J29" s="23" t="s">
        <v>104</v>
      </c>
      <c r="K29" s="20" t="s">
        <v>32</v>
      </c>
      <c r="L29" s="20">
        <v>2</v>
      </c>
      <c r="M29" s="24">
        <v>3110</v>
      </c>
      <c r="N29" s="24"/>
      <c r="O29" s="24">
        <v>3110</v>
      </c>
      <c r="P29" s="25" t="s">
        <v>33</v>
      </c>
      <c r="Q29" s="25" t="s">
        <v>34</v>
      </c>
      <c r="R29" s="20" t="s">
        <v>35</v>
      </c>
      <c r="S29" s="26"/>
      <c r="T29" s="27" t="s">
        <v>36</v>
      </c>
    </row>
    <row r="30" spans="1:20" ht="24.95" customHeight="1">
      <c r="A30" s="19" t="s">
        <v>105</v>
      </c>
      <c r="B30" s="20" t="s">
        <v>27</v>
      </c>
      <c r="C30" s="20" t="s">
        <v>28</v>
      </c>
      <c r="D30" s="20" t="s">
        <v>61</v>
      </c>
      <c r="E30" s="20"/>
      <c r="F30" s="20"/>
      <c r="G30" s="21">
        <v>98346</v>
      </c>
      <c r="H30" s="20" t="s">
        <v>29</v>
      </c>
      <c r="I30" s="22" t="s">
        <v>106</v>
      </c>
      <c r="J30" s="23">
        <v>29533812</v>
      </c>
      <c r="K30" s="20" t="s">
        <v>32</v>
      </c>
      <c r="L30" s="20">
        <v>5</v>
      </c>
      <c r="M30" s="24">
        <v>3696</v>
      </c>
      <c r="N30" s="24"/>
      <c r="O30" s="24">
        <v>3696</v>
      </c>
      <c r="P30" s="25" t="s">
        <v>33</v>
      </c>
      <c r="Q30" s="25" t="s">
        <v>34</v>
      </c>
      <c r="R30" s="20" t="s">
        <v>35</v>
      </c>
      <c r="S30" s="26"/>
      <c r="T30" s="27" t="s">
        <v>36</v>
      </c>
    </row>
    <row r="31" spans="1:20" ht="24.95" customHeight="1" thickBot="1">
      <c r="A31" s="19" t="s">
        <v>107</v>
      </c>
      <c r="B31" s="29" t="s">
        <v>27</v>
      </c>
      <c r="C31" s="29" t="s">
        <v>28</v>
      </c>
      <c r="D31" s="29" t="s">
        <v>108</v>
      </c>
      <c r="E31" s="29"/>
      <c r="F31" s="29">
        <v>1</v>
      </c>
      <c r="G31" s="30">
        <v>98346</v>
      </c>
      <c r="H31" s="29" t="s">
        <v>29</v>
      </c>
      <c r="I31" s="31" t="s">
        <v>109</v>
      </c>
      <c r="J31" s="32">
        <v>25526567</v>
      </c>
      <c r="K31" s="29" t="s">
        <v>32</v>
      </c>
      <c r="L31" s="29">
        <v>5</v>
      </c>
      <c r="M31" s="33">
        <v>2992</v>
      </c>
      <c r="N31" s="33"/>
      <c r="O31" s="33">
        <v>2992</v>
      </c>
      <c r="P31" s="34" t="s">
        <v>33</v>
      </c>
      <c r="Q31" s="34" t="s">
        <v>34</v>
      </c>
      <c r="R31" s="29" t="s">
        <v>35</v>
      </c>
      <c r="S31" s="35"/>
      <c r="T31" s="36" t="s">
        <v>36</v>
      </c>
    </row>
    <row r="32" spans="1:20" ht="20.100000000000001" customHeight="1" thickBot="1">
      <c r="A32" s="37"/>
      <c r="B32" s="38"/>
      <c r="C32" s="38"/>
      <c r="D32" s="38"/>
      <c r="E32" s="38"/>
      <c r="F32" s="38"/>
      <c r="G32" s="38"/>
      <c r="H32" s="38"/>
      <c r="I32" s="39" t="str">
        <f>SUBTOTAL(2,M7:M31)&amp;" PPE"</f>
        <v>25 PPE</v>
      </c>
      <c r="J32" s="38"/>
      <c r="K32" s="38"/>
      <c r="L32" s="40" t="s">
        <v>110</v>
      </c>
      <c r="M32" s="41">
        <f>SUBTOTAL(9,M7:M31)</f>
        <v>165404</v>
      </c>
      <c r="N32" s="41">
        <f>SUBTOTAL(9,N7:N31)</f>
        <v>0</v>
      </c>
      <c r="O32" s="41">
        <f>SUBTOTAL(9,O7:O31)</f>
        <v>165404</v>
      </c>
      <c r="P32" s="42" t="s">
        <v>111</v>
      </c>
      <c r="Q32" s="43"/>
      <c r="R32" s="38"/>
      <c r="S32" s="44"/>
      <c r="T32" s="45"/>
    </row>
    <row r="33" spans="1:20" ht="20.100000000000001" customHeight="1" thickBot="1">
      <c r="A33" s="6" t="s">
        <v>112</v>
      </c>
      <c r="B33" s="6" t="s">
        <v>113</v>
      </c>
      <c r="C33" s="7"/>
      <c r="D33" s="7"/>
      <c r="E33" s="7"/>
      <c r="F33" s="7"/>
      <c r="G33" s="7"/>
      <c r="H33" s="7"/>
      <c r="I33" s="7"/>
      <c r="J33" s="7"/>
      <c r="K33" s="7"/>
      <c r="L33" s="7"/>
      <c r="Q33" s="8"/>
    </row>
    <row r="34" spans="1:20" ht="27.95" customHeight="1" outlineLevel="1">
      <c r="A34" s="9" t="s">
        <v>5</v>
      </c>
      <c r="B34" s="10" t="s">
        <v>6</v>
      </c>
      <c r="C34" s="10" t="s">
        <v>7</v>
      </c>
      <c r="D34" s="10" t="s">
        <v>8</v>
      </c>
      <c r="E34" s="10" t="s">
        <v>9</v>
      </c>
      <c r="F34" s="10" t="s">
        <v>10</v>
      </c>
      <c r="G34" s="10" t="s">
        <v>11</v>
      </c>
      <c r="H34" s="10" t="s">
        <v>12</v>
      </c>
      <c r="I34" s="10" t="s">
        <v>13</v>
      </c>
      <c r="J34" s="10" t="s">
        <v>14</v>
      </c>
      <c r="K34" s="10" t="s">
        <v>15</v>
      </c>
      <c r="L34" s="10" t="s">
        <v>16</v>
      </c>
      <c r="M34" s="11" t="str">
        <f>$M$5</f>
        <v>Rzeczywiste zużycie energii [kWh]
w okresie
od 01.01.2019 r. do 31.12.2019 r.</v>
      </c>
      <c r="N34" s="11"/>
      <c r="O34" s="10" t="str">
        <f>$O$5</f>
        <v>Szacowane zużycie energii [kWh]
w okresie
od 01.02.2021 r.
do 31.01.2022 r.</v>
      </c>
      <c r="P34" s="12" t="s">
        <v>19</v>
      </c>
      <c r="Q34" s="10" t="s">
        <v>20</v>
      </c>
      <c r="R34" s="10" t="s">
        <v>21</v>
      </c>
      <c r="S34" s="10" t="s">
        <v>22</v>
      </c>
      <c r="T34" s="13" t="s">
        <v>23</v>
      </c>
    </row>
    <row r="35" spans="1:20" ht="12.95" customHeight="1" outlineLevel="1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6" t="s">
        <v>24</v>
      </c>
      <c r="N35" s="16" t="s">
        <v>25</v>
      </c>
      <c r="O35" s="15"/>
      <c r="P35" s="17"/>
      <c r="Q35" s="15"/>
      <c r="R35" s="15"/>
      <c r="S35" s="15"/>
      <c r="T35" s="18"/>
    </row>
    <row r="36" spans="1:20" ht="24.95" customHeight="1">
      <c r="A36" s="19" t="s">
        <v>114</v>
      </c>
      <c r="B36" s="20" t="s">
        <v>27</v>
      </c>
      <c r="C36" s="20" t="s">
        <v>27</v>
      </c>
      <c r="D36" s="20" t="s">
        <v>29</v>
      </c>
      <c r="E36" s="20" t="s">
        <v>115</v>
      </c>
      <c r="F36" s="20"/>
      <c r="G36" s="21">
        <v>98346</v>
      </c>
      <c r="H36" s="20" t="s">
        <v>29</v>
      </c>
      <c r="I36" s="22" t="s">
        <v>116</v>
      </c>
      <c r="J36" s="23" t="s">
        <v>117</v>
      </c>
      <c r="K36" s="20" t="s">
        <v>118</v>
      </c>
      <c r="L36" s="20">
        <v>5</v>
      </c>
      <c r="M36" s="24">
        <v>940</v>
      </c>
      <c r="N36" s="24"/>
      <c r="O36" s="24">
        <v>940</v>
      </c>
      <c r="P36" s="25" t="s">
        <v>33</v>
      </c>
      <c r="Q36" s="25" t="s">
        <v>34</v>
      </c>
      <c r="R36" s="20" t="s">
        <v>35</v>
      </c>
      <c r="S36" s="26"/>
      <c r="T36" s="27" t="s">
        <v>36</v>
      </c>
    </row>
    <row r="37" spans="1:20" ht="24.95" customHeight="1">
      <c r="A37" s="19" t="s">
        <v>119</v>
      </c>
      <c r="B37" s="20" t="s">
        <v>27</v>
      </c>
      <c r="C37" s="20" t="s">
        <v>120</v>
      </c>
      <c r="D37" s="20" t="s">
        <v>58</v>
      </c>
      <c r="E37" s="20"/>
      <c r="F37" s="20"/>
      <c r="G37" s="21">
        <v>98346</v>
      </c>
      <c r="H37" s="20" t="s">
        <v>29</v>
      </c>
      <c r="I37" s="22" t="s">
        <v>121</v>
      </c>
      <c r="J37" s="23">
        <v>25339330</v>
      </c>
      <c r="K37" s="20" t="s">
        <v>118</v>
      </c>
      <c r="L37" s="20">
        <v>4</v>
      </c>
      <c r="M37" s="24">
        <v>32</v>
      </c>
      <c r="N37" s="24"/>
      <c r="O37" s="24">
        <v>32</v>
      </c>
      <c r="P37" s="25" t="s">
        <v>33</v>
      </c>
      <c r="Q37" s="25" t="s">
        <v>34</v>
      </c>
      <c r="R37" s="20" t="s">
        <v>35</v>
      </c>
      <c r="S37" s="26"/>
      <c r="T37" s="27" t="s">
        <v>36</v>
      </c>
    </row>
    <row r="38" spans="1:20" ht="24.95" customHeight="1">
      <c r="A38" s="19" t="s">
        <v>122</v>
      </c>
      <c r="B38" s="20" t="s">
        <v>27</v>
      </c>
      <c r="C38" s="20" t="s">
        <v>123</v>
      </c>
      <c r="D38" s="20" t="s">
        <v>52</v>
      </c>
      <c r="E38" s="20"/>
      <c r="F38" s="20"/>
      <c r="G38" s="21">
        <v>98346</v>
      </c>
      <c r="H38" s="20" t="s">
        <v>29</v>
      </c>
      <c r="I38" s="22" t="s">
        <v>124</v>
      </c>
      <c r="J38" s="23" t="s">
        <v>125</v>
      </c>
      <c r="K38" s="20" t="s">
        <v>118</v>
      </c>
      <c r="L38" s="20">
        <v>14</v>
      </c>
      <c r="M38" s="24">
        <v>662</v>
      </c>
      <c r="N38" s="24"/>
      <c r="O38" s="24">
        <v>662</v>
      </c>
      <c r="P38" s="25" t="s">
        <v>33</v>
      </c>
      <c r="Q38" s="25" t="s">
        <v>34</v>
      </c>
      <c r="R38" s="20" t="s">
        <v>35</v>
      </c>
      <c r="S38" s="26"/>
      <c r="T38" s="27" t="s">
        <v>36</v>
      </c>
    </row>
    <row r="39" spans="1:20" ht="24.95" customHeight="1">
      <c r="A39" s="19" t="s">
        <v>126</v>
      </c>
      <c r="B39" s="20" t="s">
        <v>27</v>
      </c>
      <c r="C39" s="20" t="s">
        <v>27</v>
      </c>
      <c r="D39" s="20" t="s">
        <v>58</v>
      </c>
      <c r="E39" s="20"/>
      <c r="F39" s="20"/>
      <c r="G39" s="21">
        <v>98346</v>
      </c>
      <c r="H39" s="20" t="s">
        <v>29</v>
      </c>
      <c r="I39" s="22" t="s">
        <v>127</v>
      </c>
      <c r="J39" s="23" t="s">
        <v>128</v>
      </c>
      <c r="K39" s="20" t="s">
        <v>118</v>
      </c>
      <c r="L39" s="20">
        <v>5</v>
      </c>
      <c r="M39" s="24">
        <v>0</v>
      </c>
      <c r="N39" s="24"/>
      <c r="O39" s="24">
        <v>30</v>
      </c>
      <c r="P39" s="25" t="s">
        <v>33</v>
      </c>
      <c r="Q39" s="25" t="s">
        <v>34</v>
      </c>
      <c r="R39" s="20" t="s">
        <v>35</v>
      </c>
      <c r="S39" s="26"/>
      <c r="T39" s="27" t="s">
        <v>36</v>
      </c>
    </row>
    <row r="40" spans="1:20" ht="24.95" customHeight="1">
      <c r="A40" s="19" t="s">
        <v>129</v>
      </c>
      <c r="B40" s="20" t="s">
        <v>27</v>
      </c>
      <c r="C40" s="20" t="s">
        <v>27</v>
      </c>
      <c r="D40" s="20" t="s">
        <v>48</v>
      </c>
      <c r="E40" s="20"/>
      <c r="F40" s="20"/>
      <c r="G40" s="21">
        <v>98346</v>
      </c>
      <c r="H40" s="20" t="s">
        <v>29</v>
      </c>
      <c r="I40" s="22" t="s">
        <v>130</v>
      </c>
      <c r="J40" s="23" t="s">
        <v>131</v>
      </c>
      <c r="K40" s="20" t="s">
        <v>118</v>
      </c>
      <c r="L40" s="20">
        <v>11</v>
      </c>
      <c r="M40" s="24">
        <v>2080</v>
      </c>
      <c r="N40" s="24"/>
      <c r="O40" s="24">
        <v>2080</v>
      </c>
      <c r="P40" s="25" t="s">
        <v>33</v>
      </c>
      <c r="Q40" s="25" t="s">
        <v>34</v>
      </c>
      <c r="R40" s="20" t="s">
        <v>35</v>
      </c>
      <c r="S40" s="26"/>
      <c r="T40" s="27" t="s">
        <v>36</v>
      </c>
    </row>
    <row r="41" spans="1:20" ht="24.95" customHeight="1">
      <c r="A41" s="19" t="s">
        <v>132</v>
      </c>
      <c r="B41" s="20" t="s">
        <v>27</v>
      </c>
      <c r="C41" s="20" t="s">
        <v>133</v>
      </c>
      <c r="D41" s="20" t="s">
        <v>29</v>
      </c>
      <c r="E41" s="20" t="s">
        <v>134</v>
      </c>
      <c r="F41" s="20">
        <v>1</v>
      </c>
      <c r="G41" s="21">
        <v>98346</v>
      </c>
      <c r="H41" s="20" t="s">
        <v>29</v>
      </c>
      <c r="I41" s="22" t="s">
        <v>135</v>
      </c>
      <c r="J41" s="23">
        <v>93667290</v>
      </c>
      <c r="K41" s="20" t="s">
        <v>136</v>
      </c>
      <c r="L41" s="20">
        <v>17</v>
      </c>
      <c r="M41" s="24">
        <v>6768</v>
      </c>
      <c r="N41" s="24">
        <v>12636</v>
      </c>
      <c r="O41" s="24">
        <v>19404</v>
      </c>
      <c r="P41" s="25" t="s">
        <v>33</v>
      </c>
      <c r="Q41" s="25" t="s">
        <v>34</v>
      </c>
      <c r="R41" s="20" t="s">
        <v>35</v>
      </c>
      <c r="S41" s="26"/>
      <c r="T41" s="27" t="s">
        <v>36</v>
      </c>
    </row>
    <row r="42" spans="1:20" ht="24.95" customHeight="1">
      <c r="A42" s="19" t="s">
        <v>137</v>
      </c>
      <c r="B42" s="20" t="s">
        <v>27</v>
      </c>
      <c r="C42" s="20" t="s">
        <v>138</v>
      </c>
      <c r="D42" s="20" t="s">
        <v>48</v>
      </c>
      <c r="E42" s="20"/>
      <c r="F42" s="20">
        <v>31</v>
      </c>
      <c r="G42" s="21">
        <v>98346</v>
      </c>
      <c r="H42" s="20" t="s">
        <v>29</v>
      </c>
      <c r="I42" s="22" t="s">
        <v>139</v>
      </c>
      <c r="J42" s="23" t="s">
        <v>140</v>
      </c>
      <c r="K42" s="20" t="s">
        <v>136</v>
      </c>
      <c r="L42" s="20">
        <v>14</v>
      </c>
      <c r="M42" s="24">
        <v>2712.0000000000005</v>
      </c>
      <c r="N42" s="24">
        <v>5604</v>
      </c>
      <c r="O42" s="24">
        <v>8316</v>
      </c>
      <c r="P42" s="25" t="s">
        <v>33</v>
      </c>
      <c r="Q42" s="25" t="s">
        <v>34</v>
      </c>
      <c r="R42" s="20" t="s">
        <v>35</v>
      </c>
      <c r="S42" s="26"/>
      <c r="T42" s="27" t="s">
        <v>36</v>
      </c>
    </row>
    <row r="43" spans="1:20" ht="24.95" customHeight="1">
      <c r="A43" s="19" t="s">
        <v>141</v>
      </c>
      <c r="B43" s="20" t="s">
        <v>27</v>
      </c>
      <c r="C43" s="20" t="s">
        <v>138</v>
      </c>
      <c r="D43" s="20" t="s">
        <v>86</v>
      </c>
      <c r="E43" s="20"/>
      <c r="F43" s="20"/>
      <c r="G43" s="21">
        <v>98346</v>
      </c>
      <c r="H43" s="20" t="s">
        <v>29</v>
      </c>
      <c r="I43" s="22" t="s">
        <v>142</v>
      </c>
      <c r="J43" s="23">
        <v>90151629</v>
      </c>
      <c r="K43" s="20" t="s">
        <v>118</v>
      </c>
      <c r="L43" s="20">
        <v>5</v>
      </c>
      <c r="M43" s="24">
        <v>876</v>
      </c>
      <c r="N43" s="24"/>
      <c r="O43" s="24">
        <v>876</v>
      </c>
      <c r="P43" s="25" t="s">
        <v>33</v>
      </c>
      <c r="Q43" s="25" t="s">
        <v>34</v>
      </c>
      <c r="R43" s="20" t="s">
        <v>35</v>
      </c>
      <c r="S43" s="26"/>
      <c r="T43" s="27" t="s">
        <v>36</v>
      </c>
    </row>
    <row r="44" spans="1:20" ht="24.95" customHeight="1">
      <c r="A44" s="19" t="s">
        <v>143</v>
      </c>
      <c r="B44" s="20" t="s">
        <v>27</v>
      </c>
      <c r="C44" s="20" t="s">
        <v>144</v>
      </c>
      <c r="D44" s="20" t="s">
        <v>29</v>
      </c>
      <c r="E44" s="20" t="s">
        <v>145</v>
      </c>
      <c r="F44" s="20"/>
      <c r="G44" s="21">
        <v>98346</v>
      </c>
      <c r="H44" s="20" t="s">
        <v>29</v>
      </c>
      <c r="I44" s="22" t="s">
        <v>146</v>
      </c>
      <c r="J44" s="23" t="s">
        <v>147</v>
      </c>
      <c r="K44" s="20" t="s">
        <v>118</v>
      </c>
      <c r="L44" s="20">
        <v>8</v>
      </c>
      <c r="M44" s="24">
        <v>312</v>
      </c>
      <c r="N44" s="24"/>
      <c r="O44" s="24">
        <v>312</v>
      </c>
      <c r="P44" s="25" t="s">
        <v>33</v>
      </c>
      <c r="Q44" s="25" t="s">
        <v>34</v>
      </c>
      <c r="R44" s="20" t="s">
        <v>35</v>
      </c>
      <c r="S44" s="26"/>
      <c r="T44" s="27" t="s">
        <v>36</v>
      </c>
    </row>
    <row r="45" spans="1:20" ht="24.95" customHeight="1">
      <c r="A45" s="19" t="s">
        <v>148</v>
      </c>
      <c r="B45" s="20" t="s">
        <v>27</v>
      </c>
      <c r="C45" s="20" t="s">
        <v>149</v>
      </c>
      <c r="D45" s="20" t="s">
        <v>29</v>
      </c>
      <c r="E45" s="20" t="s">
        <v>150</v>
      </c>
      <c r="F45" s="20">
        <v>1</v>
      </c>
      <c r="G45" s="21">
        <v>98346</v>
      </c>
      <c r="H45" s="20" t="s">
        <v>29</v>
      </c>
      <c r="I45" s="22" t="s">
        <v>151</v>
      </c>
      <c r="J45" s="23" t="s">
        <v>152</v>
      </c>
      <c r="K45" s="20" t="s">
        <v>118</v>
      </c>
      <c r="L45" s="20">
        <v>17</v>
      </c>
      <c r="M45" s="24">
        <v>0</v>
      </c>
      <c r="N45" s="24"/>
      <c r="O45" s="24">
        <v>20</v>
      </c>
      <c r="P45" s="25" t="s">
        <v>33</v>
      </c>
      <c r="Q45" s="25" t="s">
        <v>34</v>
      </c>
      <c r="R45" s="20" t="s">
        <v>35</v>
      </c>
      <c r="S45" s="26"/>
      <c r="T45" s="27" t="s">
        <v>36</v>
      </c>
    </row>
    <row r="46" spans="1:20" ht="24.95" customHeight="1">
      <c r="A46" s="19" t="s">
        <v>153</v>
      </c>
      <c r="B46" s="20" t="s">
        <v>27</v>
      </c>
      <c r="C46" s="20" t="s">
        <v>133</v>
      </c>
      <c r="D46" s="20" t="s">
        <v>72</v>
      </c>
      <c r="E46" s="20"/>
      <c r="F46" s="20">
        <v>42</v>
      </c>
      <c r="G46" s="21">
        <v>98346</v>
      </c>
      <c r="H46" s="20" t="s">
        <v>29</v>
      </c>
      <c r="I46" s="22" t="s">
        <v>154</v>
      </c>
      <c r="J46" s="23" t="s">
        <v>155</v>
      </c>
      <c r="K46" s="20" t="s">
        <v>136</v>
      </c>
      <c r="L46" s="20">
        <v>17</v>
      </c>
      <c r="M46" s="24">
        <v>4488</v>
      </c>
      <c r="N46" s="24">
        <v>9336</v>
      </c>
      <c r="O46" s="24">
        <v>13824</v>
      </c>
      <c r="P46" s="25" t="s">
        <v>33</v>
      </c>
      <c r="Q46" s="25" t="s">
        <v>34</v>
      </c>
      <c r="R46" s="20" t="s">
        <v>35</v>
      </c>
      <c r="S46" s="26"/>
      <c r="T46" s="27" t="s">
        <v>36</v>
      </c>
    </row>
    <row r="47" spans="1:20" ht="24.95" customHeight="1">
      <c r="A47" s="19" t="s">
        <v>156</v>
      </c>
      <c r="B47" s="20" t="s">
        <v>27</v>
      </c>
      <c r="C47" s="20" t="s">
        <v>157</v>
      </c>
      <c r="D47" s="20" t="s">
        <v>67</v>
      </c>
      <c r="E47" s="20"/>
      <c r="F47" s="20">
        <v>17</v>
      </c>
      <c r="G47" s="21">
        <v>98346</v>
      </c>
      <c r="H47" s="20" t="s">
        <v>29</v>
      </c>
      <c r="I47" s="22" t="s">
        <v>158</v>
      </c>
      <c r="J47" s="23" t="s">
        <v>159</v>
      </c>
      <c r="K47" s="20" t="s">
        <v>118</v>
      </c>
      <c r="L47" s="20">
        <v>6</v>
      </c>
      <c r="M47" s="24">
        <v>526</v>
      </c>
      <c r="N47" s="24"/>
      <c r="O47" s="24">
        <v>526</v>
      </c>
      <c r="P47" s="25" t="s">
        <v>33</v>
      </c>
      <c r="Q47" s="25" t="s">
        <v>34</v>
      </c>
      <c r="R47" s="20" t="s">
        <v>35</v>
      </c>
      <c r="S47" s="26"/>
      <c r="T47" s="27" t="s">
        <v>36</v>
      </c>
    </row>
    <row r="48" spans="1:20" ht="24.95" customHeight="1">
      <c r="A48" s="19" t="s">
        <v>160</v>
      </c>
      <c r="B48" s="20" t="s">
        <v>27</v>
      </c>
      <c r="C48" s="20" t="s">
        <v>161</v>
      </c>
      <c r="D48" s="20" t="s">
        <v>29</v>
      </c>
      <c r="E48" s="20"/>
      <c r="F48" s="20"/>
      <c r="G48" s="21">
        <v>98346</v>
      </c>
      <c r="H48" s="20" t="s">
        <v>29</v>
      </c>
      <c r="I48" s="22" t="s">
        <v>162</v>
      </c>
      <c r="J48" s="23">
        <v>12051942</v>
      </c>
      <c r="K48" s="20" t="s">
        <v>118</v>
      </c>
      <c r="L48" s="20">
        <v>21</v>
      </c>
      <c r="M48" s="24">
        <v>1540</v>
      </c>
      <c r="N48" s="24"/>
      <c r="O48" s="24">
        <v>1540</v>
      </c>
      <c r="P48" s="25" t="s">
        <v>33</v>
      </c>
      <c r="Q48" s="25" t="s">
        <v>34</v>
      </c>
      <c r="R48" s="20" t="s">
        <v>35</v>
      </c>
      <c r="S48" s="26"/>
      <c r="T48" s="27" t="s">
        <v>36</v>
      </c>
    </row>
    <row r="49" spans="1:20" ht="24.95" customHeight="1">
      <c r="A49" s="46" t="s">
        <v>163</v>
      </c>
      <c r="B49" s="47" t="s">
        <v>27</v>
      </c>
      <c r="C49" s="47" t="s">
        <v>164</v>
      </c>
      <c r="D49" s="47" t="s">
        <v>29</v>
      </c>
      <c r="E49" s="47"/>
      <c r="F49" s="47"/>
      <c r="G49" s="48">
        <v>98346</v>
      </c>
      <c r="H49" s="47" t="s">
        <v>29</v>
      </c>
      <c r="I49" s="22" t="s">
        <v>165</v>
      </c>
      <c r="J49" s="49" t="s">
        <v>166</v>
      </c>
      <c r="K49" s="47" t="s">
        <v>167</v>
      </c>
      <c r="L49" s="47">
        <v>7</v>
      </c>
      <c r="M49" s="50">
        <v>3171</v>
      </c>
      <c r="N49" s="50"/>
      <c r="O49" s="50">
        <v>3171</v>
      </c>
      <c r="P49" s="51" t="s">
        <v>168</v>
      </c>
      <c r="Q49" s="51" t="s">
        <v>34</v>
      </c>
      <c r="R49" s="51" t="s">
        <v>169</v>
      </c>
      <c r="S49" s="52" t="s">
        <v>170</v>
      </c>
      <c r="T49" s="53" t="s">
        <v>36</v>
      </c>
    </row>
    <row r="50" spans="1:20" ht="24.95" customHeight="1">
      <c r="A50" s="19" t="s">
        <v>171</v>
      </c>
      <c r="B50" s="20" t="s">
        <v>27</v>
      </c>
      <c r="C50" s="20" t="s">
        <v>133</v>
      </c>
      <c r="D50" s="20" t="s">
        <v>67</v>
      </c>
      <c r="E50" s="54"/>
      <c r="F50" s="20">
        <v>17</v>
      </c>
      <c r="G50" s="21">
        <v>98346</v>
      </c>
      <c r="H50" s="20" t="s">
        <v>29</v>
      </c>
      <c r="I50" s="22" t="s">
        <v>172</v>
      </c>
      <c r="J50" s="23" t="s">
        <v>173</v>
      </c>
      <c r="K50" s="20" t="s">
        <v>174</v>
      </c>
      <c r="L50" s="20">
        <v>21</v>
      </c>
      <c r="M50" s="24">
        <v>3120</v>
      </c>
      <c r="N50" s="24"/>
      <c r="O50" s="24">
        <v>3120</v>
      </c>
      <c r="P50" s="25" t="s">
        <v>33</v>
      </c>
      <c r="Q50" s="25" t="s">
        <v>34</v>
      </c>
      <c r="R50" s="20" t="s">
        <v>35</v>
      </c>
      <c r="S50" s="26"/>
      <c r="T50" s="27" t="s">
        <v>36</v>
      </c>
    </row>
    <row r="51" spans="1:20" ht="24.95" customHeight="1">
      <c r="A51" s="19" t="s">
        <v>175</v>
      </c>
      <c r="B51" s="20" t="s">
        <v>27</v>
      </c>
      <c r="C51" s="20" t="s">
        <v>176</v>
      </c>
      <c r="D51" s="20" t="s">
        <v>72</v>
      </c>
      <c r="E51" s="54"/>
      <c r="F51" s="20">
        <v>42</v>
      </c>
      <c r="G51" s="21">
        <v>98346</v>
      </c>
      <c r="H51" s="20" t="s">
        <v>29</v>
      </c>
      <c r="I51" s="22" t="s">
        <v>177</v>
      </c>
      <c r="J51" s="23" t="s">
        <v>178</v>
      </c>
      <c r="K51" s="20" t="s">
        <v>174</v>
      </c>
      <c r="L51" s="20">
        <v>5</v>
      </c>
      <c r="M51" s="24">
        <v>0</v>
      </c>
      <c r="N51" s="24"/>
      <c r="O51" s="24">
        <v>20</v>
      </c>
      <c r="P51" s="25" t="s">
        <v>33</v>
      </c>
      <c r="Q51" s="25" t="s">
        <v>34</v>
      </c>
      <c r="R51" s="20" t="s">
        <v>35</v>
      </c>
      <c r="S51" s="26"/>
      <c r="T51" s="27" t="s">
        <v>36</v>
      </c>
    </row>
    <row r="52" spans="1:20" ht="24.95" customHeight="1" thickBot="1">
      <c r="A52" s="46" t="s">
        <v>179</v>
      </c>
      <c r="B52" s="47" t="s">
        <v>27</v>
      </c>
      <c r="C52" s="47" t="s">
        <v>180</v>
      </c>
      <c r="D52" s="47" t="s">
        <v>48</v>
      </c>
      <c r="E52" s="55"/>
      <c r="F52" s="47">
        <v>13</v>
      </c>
      <c r="G52" s="48">
        <v>98346</v>
      </c>
      <c r="H52" s="47" t="s">
        <v>29</v>
      </c>
      <c r="I52" s="22" t="s">
        <v>181</v>
      </c>
      <c r="J52" s="49" t="s">
        <v>182</v>
      </c>
      <c r="K52" s="47" t="s">
        <v>174</v>
      </c>
      <c r="L52" s="47">
        <v>5</v>
      </c>
      <c r="M52" s="50">
        <v>390</v>
      </c>
      <c r="N52" s="50"/>
      <c r="O52" s="50">
        <v>390</v>
      </c>
      <c r="P52" s="51" t="s">
        <v>168</v>
      </c>
      <c r="Q52" s="51" t="s">
        <v>34</v>
      </c>
      <c r="R52" s="51" t="s">
        <v>169</v>
      </c>
      <c r="S52" s="52" t="s">
        <v>183</v>
      </c>
      <c r="T52" s="53" t="s">
        <v>36</v>
      </c>
    </row>
    <row r="53" spans="1:20" ht="20.100000000000001" customHeight="1" thickBot="1">
      <c r="A53" s="37"/>
      <c r="B53" s="38"/>
      <c r="C53" s="38"/>
      <c r="D53" s="38"/>
      <c r="E53" s="38"/>
      <c r="F53" s="38"/>
      <c r="G53" s="38"/>
      <c r="H53" s="38"/>
      <c r="I53" s="39" t="str">
        <f>SUBTOTAL(2,M36:M52)&amp;" PPE"</f>
        <v>17 PPE</v>
      </c>
      <c r="J53" s="38"/>
      <c r="K53" s="38"/>
      <c r="L53" s="40" t="s">
        <v>110</v>
      </c>
      <c r="M53" s="41">
        <f>SUBTOTAL(9,M36:M52)</f>
        <v>27617</v>
      </c>
      <c r="N53" s="41">
        <f t="shared" ref="N53:O53" si="0">SUBTOTAL(9,N36:N52)</f>
        <v>27576</v>
      </c>
      <c r="O53" s="41">
        <f t="shared" si="0"/>
        <v>55263</v>
      </c>
      <c r="P53" s="42" t="s">
        <v>111</v>
      </c>
      <c r="Q53" s="43"/>
      <c r="R53" s="38"/>
      <c r="S53" s="44"/>
      <c r="T53" s="45"/>
    </row>
    <row r="54" spans="1:20" ht="20.100000000000001" customHeight="1" thickBot="1">
      <c r="A54" s="6" t="s">
        <v>184</v>
      </c>
      <c r="B54" s="6" t="s">
        <v>185</v>
      </c>
      <c r="C54" s="7"/>
      <c r="D54" s="7"/>
      <c r="E54" s="7"/>
      <c r="F54" s="7"/>
      <c r="G54" s="7"/>
      <c r="H54" s="7"/>
      <c r="I54" s="7"/>
      <c r="J54" s="7"/>
      <c r="K54" s="7"/>
      <c r="L54" s="7"/>
      <c r="Q54" s="8"/>
    </row>
    <row r="55" spans="1:20" ht="27.95" customHeight="1" outlineLevel="1">
      <c r="A55" s="9" t="s">
        <v>5</v>
      </c>
      <c r="B55" s="10" t="s">
        <v>6</v>
      </c>
      <c r="C55" s="10" t="s">
        <v>7</v>
      </c>
      <c r="D55" s="10" t="s">
        <v>8</v>
      </c>
      <c r="E55" s="10" t="s">
        <v>9</v>
      </c>
      <c r="F55" s="10" t="s">
        <v>10</v>
      </c>
      <c r="G55" s="10" t="s">
        <v>11</v>
      </c>
      <c r="H55" s="10" t="s">
        <v>12</v>
      </c>
      <c r="I55" s="10" t="s">
        <v>13</v>
      </c>
      <c r="J55" s="10" t="s">
        <v>14</v>
      </c>
      <c r="K55" s="10" t="s">
        <v>15</v>
      </c>
      <c r="L55" s="10" t="s">
        <v>16</v>
      </c>
      <c r="M55" s="11" t="str">
        <f>$M$5</f>
        <v>Rzeczywiste zużycie energii [kWh]
w okresie
od 01.01.2019 r. do 31.12.2019 r.</v>
      </c>
      <c r="N55" s="11"/>
      <c r="O55" s="10" t="str">
        <f>$O$5</f>
        <v>Szacowane zużycie energii [kWh]
w okresie
od 01.02.2021 r.
do 31.01.2022 r.</v>
      </c>
      <c r="P55" s="12" t="s">
        <v>19</v>
      </c>
      <c r="Q55" s="10" t="s">
        <v>20</v>
      </c>
      <c r="R55" s="10" t="s">
        <v>21</v>
      </c>
      <c r="S55" s="10" t="s">
        <v>22</v>
      </c>
      <c r="T55" s="13" t="s">
        <v>23</v>
      </c>
    </row>
    <row r="56" spans="1:20" ht="12.95" customHeight="1" outlineLevel="1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6" t="s">
        <v>24</v>
      </c>
      <c r="N56" s="16" t="s">
        <v>25</v>
      </c>
      <c r="O56" s="15"/>
      <c r="P56" s="17"/>
      <c r="Q56" s="15"/>
      <c r="R56" s="15"/>
      <c r="S56" s="15"/>
      <c r="T56" s="18"/>
    </row>
    <row r="57" spans="1:20" ht="24.95" customHeight="1">
      <c r="A57" s="19" t="s">
        <v>186</v>
      </c>
      <c r="B57" s="20" t="s">
        <v>27</v>
      </c>
      <c r="C57" s="20" t="s">
        <v>187</v>
      </c>
      <c r="D57" s="20" t="s">
        <v>29</v>
      </c>
      <c r="E57" s="20" t="s">
        <v>188</v>
      </c>
      <c r="F57" s="20"/>
      <c r="G57" s="21">
        <v>98346</v>
      </c>
      <c r="H57" s="20" t="s">
        <v>29</v>
      </c>
      <c r="I57" s="22" t="s">
        <v>189</v>
      </c>
      <c r="J57" s="23" t="s">
        <v>190</v>
      </c>
      <c r="K57" s="20" t="s">
        <v>136</v>
      </c>
      <c r="L57" s="20">
        <v>40</v>
      </c>
      <c r="M57" s="24">
        <v>20568</v>
      </c>
      <c r="N57" s="24">
        <v>45576</v>
      </c>
      <c r="O57" s="24">
        <v>66144</v>
      </c>
      <c r="P57" s="25" t="s">
        <v>33</v>
      </c>
      <c r="Q57" s="25" t="s">
        <v>34</v>
      </c>
      <c r="R57" s="20" t="s">
        <v>35</v>
      </c>
      <c r="S57" s="26"/>
      <c r="T57" s="27" t="s">
        <v>36</v>
      </c>
    </row>
    <row r="58" spans="1:20" ht="24.95" customHeight="1">
      <c r="A58" s="19" t="s">
        <v>191</v>
      </c>
      <c r="B58" s="20" t="s">
        <v>27</v>
      </c>
      <c r="C58" s="20" t="s">
        <v>192</v>
      </c>
      <c r="D58" s="20" t="s">
        <v>29</v>
      </c>
      <c r="E58" s="20" t="s">
        <v>193</v>
      </c>
      <c r="F58" s="20"/>
      <c r="G58" s="21">
        <v>98346</v>
      </c>
      <c r="H58" s="20" t="s">
        <v>29</v>
      </c>
      <c r="I58" s="22" t="s">
        <v>194</v>
      </c>
      <c r="J58" s="23" t="s">
        <v>195</v>
      </c>
      <c r="K58" s="20" t="s">
        <v>136</v>
      </c>
      <c r="L58" s="20">
        <v>31</v>
      </c>
      <c r="M58" s="24">
        <v>27712</v>
      </c>
      <c r="N58" s="24">
        <v>46272</v>
      </c>
      <c r="O58" s="24">
        <v>73984</v>
      </c>
      <c r="P58" s="25" t="s">
        <v>33</v>
      </c>
      <c r="Q58" s="25" t="s">
        <v>34</v>
      </c>
      <c r="R58" s="20" t="s">
        <v>35</v>
      </c>
      <c r="S58" s="26"/>
      <c r="T58" s="27" t="s">
        <v>36</v>
      </c>
    </row>
    <row r="59" spans="1:20" ht="24.95" customHeight="1">
      <c r="A59" s="19" t="s">
        <v>196</v>
      </c>
      <c r="B59" s="20" t="s">
        <v>27</v>
      </c>
      <c r="C59" s="20" t="s">
        <v>197</v>
      </c>
      <c r="D59" s="20" t="s">
        <v>29</v>
      </c>
      <c r="E59" s="20" t="s">
        <v>134</v>
      </c>
      <c r="F59" s="20">
        <v>1</v>
      </c>
      <c r="G59" s="21">
        <v>98346</v>
      </c>
      <c r="H59" s="20" t="s">
        <v>29</v>
      </c>
      <c r="I59" s="22" t="s">
        <v>198</v>
      </c>
      <c r="J59" s="23" t="s">
        <v>199</v>
      </c>
      <c r="K59" s="20" t="s">
        <v>136</v>
      </c>
      <c r="L59" s="20">
        <v>14</v>
      </c>
      <c r="M59" s="24">
        <v>1350</v>
      </c>
      <c r="N59" s="24">
        <v>3840</v>
      </c>
      <c r="O59" s="24">
        <v>5190</v>
      </c>
      <c r="P59" s="25" t="s">
        <v>33</v>
      </c>
      <c r="Q59" s="25" t="s">
        <v>34</v>
      </c>
      <c r="R59" s="20" t="s">
        <v>35</v>
      </c>
      <c r="S59" s="26"/>
      <c r="T59" s="27" t="s">
        <v>36</v>
      </c>
    </row>
    <row r="60" spans="1:20" ht="24.95" customHeight="1">
      <c r="A60" s="19" t="s">
        <v>200</v>
      </c>
      <c r="B60" s="20" t="s">
        <v>27</v>
      </c>
      <c r="C60" s="20" t="s">
        <v>201</v>
      </c>
      <c r="D60" s="20" t="s">
        <v>29</v>
      </c>
      <c r="E60" s="20" t="s">
        <v>202</v>
      </c>
      <c r="F60" s="20"/>
      <c r="G60" s="21">
        <v>98346</v>
      </c>
      <c r="H60" s="20" t="s">
        <v>29</v>
      </c>
      <c r="I60" s="22" t="s">
        <v>203</v>
      </c>
      <c r="J60" s="23" t="s">
        <v>204</v>
      </c>
      <c r="K60" s="20" t="s">
        <v>136</v>
      </c>
      <c r="L60" s="20">
        <v>7</v>
      </c>
      <c r="M60" s="24">
        <v>1602</v>
      </c>
      <c r="N60" s="56">
        <v>4555</v>
      </c>
      <c r="O60" s="24">
        <v>6157</v>
      </c>
      <c r="P60" s="25" t="s">
        <v>33</v>
      </c>
      <c r="Q60" s="25" t="s">
        <v>34</v>
      </c>
      <c r="R60" s="20" t="s">
        <v>35</v>
      </c>
      <c r="S60" s="26"/>
      <c r="T60" s="27" t="s">
        <v>36</v>
      </c>
    </row>
    <row r="61" spans="1:20" ht="24.95" customHeight="1">
      <c r="A61" s="19" t="s">
        <v>205</v>
      </c>
      <c r="B61" s="20" t="s">
        <v>27</v>
      </c>
      <c r="C61" s="20" t="s">
        <v>206</v>
      </c>
      <c r="D61" s="20" t="s">
        <v>72</v>
      </c>
      <c r="E61" s="20"/>
      <c r="F61" s="20"/>
      <c r="G61" s="21">
        <v>98346</v>
      </c>
      <c r="H61" s="20" t="s">
        <v>29</v>
      </c>
      <c r="I61" s="22" t="s">
        <v>207</v>
      </c>
      <c r="J61" s="23" t="s">
        <v>208</v>
      </c>
      <c r="K61" s="20" t="s">
        <v>136</v>
      </c>
      <c r="L61" s="20">
        <v>21</v>
      </c>
      <c r="M61" s="24">
        <v>6723</v>
      </c>
      <c r="N61" s="24">
        <v>13257</v>
      </c>
      <c r="O61" s="24">
        <v>19980</v>
      </c>
      <c r="P61" s="25" t="s">
        <v>33</v>
      </c>
      <c r="Q61" s="25" t="s">
        <v>34</v>
      </c>
      <c r="R61" s="20" t="s">
        <v>35</v>
      </c>
      <c r="S61" s="26"/>
      <c r="T61" s="27" t="s">
        <v>36</v>
      </c>
    </row>
    <row r="62" spans="1:20" ht="24.95" customHeight="1">
      <c r="A62" s="19" t="s">
        <v>209</v>
      </c>
      <c r="B62" s="20" t="s">
        <v>27</v>
      </c>
      <c r="C62" s="20" t="s">
        <v>210</v>
      </c>
      <c r="D62" s="20" t="s">
        <v>86</v>
      </c>
      <c r="E62" s="20"/>
      <c r="F62" s="20"/>
      <c r="G62" s="21">
        <v>98346</v>
      </c>
      <c r="H62" s="20" t="s">
        <v>29</v>
      </c>
      <c r="I62" s="22" t="s">
        <v>211</v>
      </c>
      <c r="J62" s="23" t="s">
        <v>212</v>
      </c>
      <c r="K62" s="20" t="s">
        <v>118</v>
      </c>
      <c r="L62" s="20">
        <v>14</v>
      </c>
      <c r="M62" s="24">
        <v>268</v>
      </c>
      <c r="N62" s="24"/>
      <c r="O62" s="24">
        <v>268</v>
      </c>
      <c r="P62" s="25" t="s">
        <v>33</v>
      </c>
      <c r="Q62" s="25" t="s">
        <v>34</v>
      </c>
      <c r="R62" s="20" t="s">
        <v>35</v>
      </c>
      <c r="S62" s="26"/>
      <c r="T62" s="27" t="s">
        <v>36</v>
      </c>
    </row>
    <row r="63" spans="1:20" ht="24.95" customHeight="1">
      <c r="A63" s="19" t="s">
        <v>213</v>
      </c>
      <c r="B63" s="20" t="s">
        <v>27</v>
      </c>
      <c r="C63" s="20" t="s">
        <v>210</v>
      </c>
      <c r="D63" s="20" t="s">
        <v>92</v>
      </c>
      <c r="E63" s="20"/>
      <c r="F63" s="20"/>
      <c r="G63" s="21">
        <v>98346</v>
      </c>
      <c r="H63" s="20" t="s">
        <v>29</v>
      </c>
      <c r="I63" s="22" t="s">
        <v>214</v>
      </c>
      <c r="J63" s="23" t="s">
        <v>215</v>
      </c>
      <c r="K63" s="20" t="s">
        <v>118</v>
      </c>
      <c r="L63" s="20">
        <v>7</v>
      </c>
      <c r="M63" s="24">
        <v>12</v>
      </c>
      <c r="N63" s="24"/>
      <c r="O63" s="24">
        <v>12</v>
      </c>
      <c r="P63" s="25" t="s">
        <v>33</v>
      </c>
      <c r="Q63" s="25" t="s">
        <v>34</v>
      </c>
      <c r="R63" s="20" t="s">
        <v>35</v>
      </c>
      <c r="S63" s="26"/>
      <c r="T63" s="27" t="s">
        <v>36</v>
      </c>
    </row>
    <row r="64" spans="1:20" ht="24.95" customHeight="1">
      <c r="A64" s="19" t="s">
        <v>216</v>
      </c>
      <c r="B64" s="20" t="s">
        <v>27</v>
      </c>
      <c r="C64" s="20" t="s">
        <v>210</v>
      </c>
      <c r="D64" s="20" t="s">
        <v>92</v>
      </c>
      <c r="E64" s="20"/>
      <c r="F64" s="20"/>
      <c r="G64" s="21">
        <v>98346</v>
      </c>
      <c r="H64" s="20" t="s">
        <v>29</v>
      </c>
      <c r="I64" s="22" t="s">
        <v>217</v>
      </c>
      <c r="J64" s="23" t="s">
        <v>218</v>
      </c>
      <c r="K64" s="20" t="s">
        <v>118</v>
      </c>
      <c r="L64" s="20">
        <v>7</v>
      </c>
      <c r="M64" s="24">
        <v>404</v>
      </c>
      <c r="N64" s="24"/>
      <c r="O64" s="24">
        <v>404</v>
      </c>
      <c r="P64" s="25" t="s">
        <v>33</v>
      </c>
      <c r="Q64" s="25" t="s">
        <v>34</v>
      </c>
      <c r="R64" s="20" t="s">
        <v>35</v>
      </c>
      <c r="S64" s="26"/>
      <c r="T64" s="27" t="s">
        <v>36</v>
      </c>
    </row>
    <row r="65" spans="1:20" ht="24.95" customHeight="1">
      <c r="A65" s="19" t="s">
        <v>219</v>
      </c>
      <c r="B65" s="20" t="s">
        <v>27</v>
      </c>
      <c r="C65" s="20" t="s">
        <v>210</v>
      </c>
      <c r="D65" s="20" t="s">
        <v>29</v>
      </c>
      <c r="E65" s="20" t="s">
        <v>150</v>
      </c>
      <c r="F65" s="20">
        <v>1</v>
      </c>
      <c r="G65" s="21">
        <v>98346</v>
      </c>
      <c r="H65" s="20" t="s">
        <v>29</v>
      </c>
      <c r="I65" s="22" t="s">
        <v>220</v>
      </c>
      <c r="J65" s="23" t="s">
        <v>221</v>
      </c>
      <c r="K65" s="20" t="s">
        <v>118</v>
      </c>
      <c r="L65" s="20">
        <v>10</v>
      </c>
      <c r="M65" s="24">
        <v>452</v>
      </c>
      <c r="N65" s="24"/>
      <c r="O65" s="24">
        <v>452</v>
      </c>
      <c r="P65" s="25" t="s">
        <v>33</v>
      </c>
      <c r="Q65" s="25" t="s">
        <v>34</v>
      </c>
      <c r="R65" s="20" t="s">
        <v>35</v>
      </c>
      <c r="S65" s="26"/>
      <c r="T65" s="27" t="s">
        <v>36</v>
      </c>
    </row>
    <row r="66" spans="1:20" ht="24.95" customHeight="1">
      <c r="A66" s="19" t="s">
        <v>222</v>
      </c>
      <c r="B66" s="20" t="s">
        <v>27</v>
      </c>
      <c r="C66" s="20" t="s">
        <v>223</v>
      </c>
      <c r="D66" s="20" t="s">
        <v>29</v>
      </c>
      <c r="E66" s="20"/>
      <c r="F66" s="20"/>
      <c r="G66" s="21">
        <v>98346</v>
      </c>
      <c r="H66" s="20" t="s">
        <v>29</v>
      </c>
      <c r="I66" s="22" t="s">
        <v>224</v>
      </c>
      <c r="J66" s="23">
        <v>93667239</v>
      </c>
      <c r="K66" s="20" t="s">
        <v>136</v>
      </c>
      <c r="L66" s="20">
        <v>14</v>
      </c>
      <c r="M66" s="24">
        <v>2530</v>
      </c>
      <c r="N66" s="24">
        <v>15932</v>
      </c>
      <c r="O66" s="24">
        <v>18462</v>
      </c>
      <c r="P66" s="25" t="s">
        <v>33</v>
      </c>
      <c r="Q66" s="25" t="s">
        <v>34</v>
      </c>
      <c r="R66" s="20" t="s">
        <v>35</v>
      </c>
      <c r="S66" s="26"/>
      <c r="T66" s="27" t="s">
        <v>36</v>
      </c>
    </row>
    <row r="67" spans="1:20" ht="24.95" customHeight="1">
      <c r="A67" s="19" t="s">
        <v>225</v>
      </c>
      <c r="B67" s="20" t="s">
        <v>27</v>
      </c>
      <c r="C67" s="20" t="s">
        <v>210</v>
      </c>
      <c r="D67" s="20" t="s">
        <v>29</v>
      </c>
      <c r="E67" s="20" t="s">
        <v>226</v>
      </c>
      <c r="F67" s="20"/>
      <c r="G67" s="21">
        <v>98346</v>
      </c>
      <c r="H67" s="20" t="s">
        <v>29</v>
      </c>
      <c r="I67" s="22" t="s">
        <v>227</v>
      </c>
      <c r="J67" s="23">
        <v>12799412</v>
      </c>
      <c r="K67" s="20" t="s">
        <v>118</v>
      </c>
      <c r="L67" s="20">
        <v>6</v>
      </c>
      <c r="M67" s="24">
        <v>214</v>
      </c>
      <c r="N67" s="24"/>
      <c r="O67" s="24">
        <v>214</v>
      </c>
      <c r="P67" s="25" t="s">
        <v>33</v>
      </c>
      <c r="Q67" s="25" t="s">
        <v>34</v>
      </c>
      <c r="R67" s="20" t="s">
        <v>35</v>
      </c>
      <c r="S67" s="26"/>
      <c r="T67" s="27" t="s">
        <v>36</v>
      </c>
    </row>
    <row r="68" spans="1:20" ht="24.95" customHeight="1">
      <c r="A68" s="19" t="s">
        <v>228</v>
      </c>
      <c r="B68" s="20" t="s">
        <v>27</v>
      </c>
      <c r="C68" s="20" t="s">
        <v>229</v>
      </c>
      <c r="D68" s="20" t="s">
        <v>61</v>
      </c>
      <c r="E68" s="20" t="s">
        <v>61</v>
      </c>
      <c r="F68" s="25"/>
      <c r="G68" s="21">
        <v>98346</v>
      </c>
      <c r="H68" s="20" t="s">
        <v>29</v>
      </c>
      <c r="I68" s="22" t="s">
        <v>230</v>
      </c>
      <c r="J68" s="23" t="s">
        <v>231</v>
      </c>
      <c r="K68" s="20" t="s">
        <v>118</v>
      </c>
      <c r="L68" s="20">
        <v>17</v>
      </c>
      <c r="M68" s="24">
        <v>3222</v>
      </c>
      <c r="N68" s="24"/>
      <c r="O68" s="24">
        <v>3222</v>
      </c>
      <c r="P68" s="25" t="s">
        <v>33</v>
      </c>
      <c r="Q68" s="25" t="s">
        <v>34</v>
      </c>
      <c r="R68" s="20" t="s">
        <v>35</v>
      </c>
      <c r="S68" s="26"/>
      <c r="T68" s="27" t="s">
        <v>36</v>
      </c>
    </row>
    <row r="69" spans="1:20" ht="24.95" customHeight="1">
      <c r="A69" s="19" t="s">
        <v>232</v>
      </c>
      <c r="B69" s="20" t="s">
        <v>27</v>
      </c>
      <c r="C69" s="20" t="s">
        <v>233</v>
      </c>
      <c r="D69" s="20" t="s">
        <v>61</v>
      </c>
      <c r="E69" s="20"/>
      <c r="F69" s="20" t="s">
        <v>234</v>
      </c>
      <c r="G69" s="21">
        <v>98346</v>
      </c>
      <c r="H69" s="20" t="s">
        <v>29</v>
      </c>
      <c r="I69" s="22" t="s">
        <v>235</v>
      </c>
      <c r="J69" s="23">
        <v>90287991</v>
      </c>
      <c r="K69" s="20" t="s">
        <v>118</v>
      </c>
      <c r="L69" s="20">
        <v>17</v>
      </c>
      <c r="M69" s="24">
        <v>2161</v>
      </c>
      <c r="N69" s="24"/>
      <c r="O69" s="24">
        <v>2161</v>
      </c>
      <c r="P69" s="25" t="s">
        <v>33</v>
      </c>
      <c r="Q69" s="25" t="s">
        <v>34</v>
      </c>
      <c r="R69" s="20" t="s">
        <v>35</v>
      </c>
      <c r="S69" s="26"/>
      <c r="T69" s="27" t="s">
        <v>36</v>
      </c>
    </row>
    <row r="70" spans="1:20" ht="24.95" customHeight="1" thickBot="1">
      <c r="A70" s="46" t="s">
        <v>236</v>
      </c>
      <c r="B70" s="47" t="s">
        <v>27</v>
      </c>
      <c r="C70" s="47" t="s">
        <v>201</v>
      </c>
      <c r="D70" s="47" t="s">
        <v>72</v>
      </c>
      <c r="E70" s="55"/>
      <c r="F70" s="47" t="s">
        <v>237</v>
      </c>
      <c r="G70" s="48">
        <v>98346</v>
      </c>
      <c r="H70" s="47" t="s">
        <v>29</v>
      </c>
      <c r="I70" s="22" t="s">
        <v>238</v>
      </c>
      <c r="J70" s="49" t="s">
        <v>239</v>
      </c>
      <c r="K70" s="47" t="s">
        <v>118</v>
      </c>
      <c r="L70" s="47">
        <v>17</v>
      </c>
      <c r="M70" s="50">
        <v>0</v>
      </c>
      <c r="N70" s="50"/>
      <c r="O70" s="50">
        <v>30</v>
      </c>
      <c r="P70" s="51" t="s">
        <v>168</v>
      </c>
      <c r="Q70" s="51" t="s">
        <v>34</v>
      </c>
      <c r="R70" s="51" t="s">
        <v>169</v>
      </c>
      <c r="S70" s="52" t="s">
        <v>170</v>
      </c>
      <c r="T70" s="53" t="s">
        <v>36</v>
      </c>
    </row>
    <row r="71" spans="1:20" ht="20.100000000000001" customHeight="1" thickBot="1">
      <c r="A71" s="37"/>
      <c r="B71" s="38"/>
      <c r="C71" s="38"/>
      <c r="D71" s="38"/>
      <c r="E71" s="38"/>
      <c r="F71" s="38"/>
      <c r="G71" s="38"/>
      <c r="H71" s="38"/>
      <c r="I71" s="39" t="str">
        <f>SUBTOTAL(2,M57:M70)&amp;" PPE"</f>
        <v>14 PPE</v>
      </c>
      <c r="J71" s="38"/>
      <c r="K71" s="38"/>
      <c r="L71" s="40" t="s">
        <v>110</v>
      </c>
      <c r="M71" s="41">
        <f>SUBTOTAL(9,M57:M70)</f>
        <v>67218</v>
      </c>
      <c r="N71" s="41">
        <f t="shared" ref="N71:O71" si="1">SUBTOTAL(9,N57:N70)</f>
        <v>129432</v>
      </c>
      <c r="O71" s="41">
        <f t="shared" si="1"/>
        <v>196680</v>
      </c>
      <c r="P71" s="42" t="s">
        <v>111</v>
      </c>
      <c r="Q71" s="43"/>
      <c r="R71" s="38"/>
      <c r="S71" s="44"/>
      <c r="T71" s="45"/>
    </row>
    <row r="72" spans="1:20" ht="20.100000000000001" customHeight="1" thickBot="1">
      <c r="A72" s="6" t="s">
        <v>240</v>
      </c>
      <c r="B72" s="6" t="s">
        <v>241</v>
      </c>
      <c r="C72" s="7"/>
      <c r="D72" s="7"/>
      <c r="E72" s="7"/>
      <c r="F72" s="7"/>
      <c r="G72" s="7"/>
      <c r="H72" s="7"/>
      <c r="I72" s="7"/>
      <c r="J72" s="7"/>
      <c r="K72" s="7"/>
      <c r="L72" s="7"/>
      <c r="Q72" s="8"/>
    </row>
    <row r="73" spans="1:20" ht="27.95" customHeight="1" outlineLevel="1">
      <c r="A73" s="9" t="s">
        <v>5</v>
      </c>
      <c r="B73" s="10" t="s">
        <v>6</v>
      </c>
      <c r="C73" s="10" t="s">
        <v>7</v>
      </c>
      <c r="D73" s="10" t="s">
        <v>8</v>
      </c>
      <c r="E73" s="10" t="s">
        <v>9</v>
      </c>
      <c r="F73" s="10" t="s">
        <v>10</v>
      </c>
      <c r="G73" s="10" t="s">
        <v>11</v>
      </c>
      <c r="H73" s="10" t="s">
        <v>12</v>
      </c>
      <c r="I73" s="10" t="s">
        <v>13</v>
      </c>
      <c r="J73" s="10" t="s">
        <v>14</v>
      </c>
      <c r="K73" s="10" t="s">
        <v>15</v>
      </c>
      <c r="L73" s="10" t="s">
        <v>16</v>
      </c>
      <c r="M73" s="11" t="str">
        <f>$M$5</f>
        <v>Rzeczywiste zużycie energii [kWh]
w okresie
od 01.01.2019 r. do 31.12.2019 r.</v>
      </c>
      <c r="N73" s="11"/>
      <c r="O73" s="10" t="str">
        <f>$O$5</f>
        <v>Szacowane zużycie energii [kWh]
w okresie
od 01.02.2021 r.
do 31.01.2022 r.</v>
      </c>
      <c r="P73" s="12" t="s">
        <v>19</v>
      </c>
      <c r="Q73" s="10" t="s">
        <v>20</v>
      </c>
      <c r="R73" s="10" t="s">
        <v>21</v>
      </c>
      <c r="S73" s="10" t="s">
        <v>22</v>
      </c>
      <c r="T73" s="13" t="s">
        <v>23</v>
      </c>
    </row>
    <row r="74" spans="1:20" ht="12.95" customHeight="1" outlineLevel="1">
      <c r="A74" s="1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6" t="s">
        <v>24</v>
      </c>
      <c r="N74" s="16" t="s">
        <v>25</v>
      </c>
      <c r="O74" s="15"/>
      <c r="P74" s="17"/>
      <c r="Q74" s="15"/>
      <c r="R74" s="15"/>
      <c r="S74" s="15"/>
      <c r="T74" s="18"/>
    </row>
    <row r="75" spans="1:20" ht="24.95" customHeight="1">
      <c r="A75" s="19" t="s">
        <v>242</v>
      </c>
      <c r="B75" s="20" t="s">
        <v>243</v>
      </c>
      <c r="C75" s="20" t="s">
        <v>244</v>
      </c>
      <c r="D75" s="20" t="s">
        <v>29</v>
      </c>
      <c r="E75" s="20" t="s">
        <v>134</v>
      </c>
      <c r="F75" s="20">
        <v>2</v>
      </c>
      <c r="G75" s="21">
        <v>98346</v>
      </c>
      <c r="H75" s="20" t="s">
        <v>29</v>
      </c>
      <c r="I75" s="22" t="s">
        <v>245</v>
      </c>
      <c r="J75" s="23" t="s">
        <v>246</v>
      </c>
      <c r="K75" s="20" t="s">
        <v>136</v>
      </c>
      <c r="L75" s="20">
        <v>17</v>
      </c>
      <c r="M75" s="24">
        <v>8469</v>
      </c>
      <c r="N75" s="24">
        <v>18783</v>
      </c>
      <c r="O75" s="24">
        <v>27252</v>
      </c>
      <c r="P75" s="25" t="s">
        <v>33</v>
      </c>
      <c r="Q75" s="25" t="s">
        <v>34</v>
      </c>
      <c r="R75" s="20" t="s">
        <v>35</v>
      </c>
      <c r="S75" s="26"/>
      <c r="T75" s="27" t="s">
        <v>36</v>
      </c>
    </row>
    <row r="76" spans="1:20" ht="24.95" customHeight="1">
      <c r="A76" s="19" t="s">
        <v>247</v>
      </c>
      <c r="B76" s="20" t="s">
        <v>243</v>
      </c>
      <c r="C76" s="20" t="s">
        <v>248</v>
      </c>
      <c r="D76" s="20" t="s">
        <v>48</v>
      </c>
      <c r="E76" s="20"/>
      <c r="F76" s="20"/>
      <c r="G76" s="21">
        <v>98346</v>
      </c>
      <c r="H76" s="20" t="s">
        <v>29</v>
      </c>
      <c r="I76" s="22" t="s">
        <v>249</v>
      </c>
      <c r="J76" s="23" t="s">
        <v>250</v>
      </c>
      <c r="K76" s="20" t="s">
        <v>136</v>
      </c>
      <c r="L76" s="20">
        <v>7</v>
      </c>
      <c r="M76" s="24">
        <v>1099</v>
      </c>
      <c r="N76" s="24">
        <v>1515</v>
      </c>
      <c r="O76" s="24">
        <v>2614</v>
      </c>
      <c r="P76" s="25" t="s">
        <v>33</v>
      </c>
      <c r="Q76" s="25" t="s">
        <v>34</v>
      </c>
      <c r="R76" s="20" t="s">
        <v>35</v>
      </c>
      <c r="S76" s="26"/>
      <c r="T76" s="27" t="s">
        <v>36</v>
      </c>
    </row>
    <row r="77" spans="1:20" ht="24.95" customHeight="1">
      <c r="A77" s="19" t="s">
        <v>251</v>
      </c>
      <c r="B77" s="20" t="s">
        <v>252</v>
      </c>
      <c r="C77" s="20" t="s">
        <v>252</v>
      </c>
      <c r="D77" s="20" t="s">
        <v>29</v>
      </c>
      <c r="E77" s="20" t="s">
        <v>253</v>
      </c>
      <c r="F77" s="20">
        <v>6</v>
      </c>
      <c r="G77" s="21">
        <v>98346</v>
      </c>
      <c r="H77" s="20" t="s">
        <v>29</v>
      </c>
      <c r="I77" s="22" t="s">
        <v>254</v>
      </c>
      <c r="J77" s="23">
        <v>194103</v>
      </c>
      <c r="K77" s="20" t="s">
        <v>136</v>
      </c>
      <c r="L77" s="20">
        <v>24</v>
      </c>
      <c r="M77" s="24">
        <v>20022</v>
      </c>
      <c r="N77" s="24">
        <v>27360</v>
      </c>
      <c r="O77" s="24">
        <v>47382</v>
      </c>
      <c r="P77" s="25" t="s">
        <v>33</v>
      </c>
      <c r="Q77" s="25" t="s">
        <v>34</v>
      </c>
      <c r="R77" s="20" t="s">
        <v>35</v>
      </c>
      <c r="S77" s="26"/>
      <c r="T77" s="27" t="s">
        <v>36</v>
      </c>
    </row>
    <row r="78" spans="1:20" ht="30" thickBot="1">
      <c r="A78" s="19" t="s">
        <v>255</v>
      </c>
      <c r="B78" s="20" t="s">
        <v>256</v>
      </c>
      <c r="C78" s="20" t="s">
        <v>257</v>
      </c>
      <c r="D78" s="20" t="s">
        <v>29</v>
      </c>
      <c r="E78" s="20" t="s">
        <v>134</v>
      </c>
      <c r="F78" s="20">
        <v>1</v>
      </c>
      <c r="G78" s="21">
        <v>98346</v>
      </c>
      <c r="H78" s="20" t="s">
        <v>29</v>
      </c>
      <c r="I78" s="22" t="s">
        <v>258</v>
      </c>
      <c r="J78" s="23">
        <v>83152154</v>
      </c>
      <c r="K78" s="20" t="s">
        <v>118</v>
      </c>
      <c r="L78" s="20">
        <v>5</v>
      </c>
      <c r="M78" s="24">
        <v>639</v>
      </c>
      <c r="N78" s="24"/>
      <c r="O78" s="24">
        <v>639</v>
      </c>
      <c r="P78" s="25" t="s">
        <v>33</v>
      </c>
      <c r="Q78" s="25" t="s">
        <v>34</v>
      </c>
      <c r="R78" s="20" t="s">
        <v>35</v>
      </c>
      <c r="S78" s="26"/>
      <c r="T78" s="27" t="s">
        <v>36</v>
      </c>
    </row>
    <row r="79" spans="1:20" ht="20.100000000000001" customHeight="1" thickBot="1">
      <c r="A79" s="37"/>
      <c r="B79" s="38"/>
      <c r="C79" s="38"/>
      <c r="D79" s="38"/>
      <c r="E79" s="38"/>
      <c r="F79" s="38"/>
      <c r="G79" s="38"/>
      <c r="H79" s="38"/>
      <c r="I79" s="39" t="str">
        <f>SUBTOTAL(2,M75:M78)&amp;" PPE"</f>
        <v>4 PPE</v>
      </c>
      <c r="J79" s="38"/>
      <c r="K79" s="38"/>
      <c r="L79" s="40" t="s">
        <v>110</v>
      </c>
      <c r="M79" s="41">
        <f>SUBTOTAL(9,M75:M78)</f>
        <v>30229</v>
      </c>
      <c r="N79" s="41">
        <f t="shared" ref="N79:O79" si="2">SUBTOTAL(9,N75:N78)</f>
        <v>47658</v>
      </c>
      <c r="O79" s="41">
        <f t="shared" si="2"/>
        <v>77887</v>
      </c>
      <c r="P79" s="42" t="s">
        <v>111</v>
      </c>
      <c r="Q79" s="43"/>
      <c r="R79" s="38"/>
      <c r="S79" s="44"/>
      <c r="T79" s="45"/>
    </row>
    <row r="80" spans="1:20" ht="20.100000000000001" customHeight="1" thickBot="1">
      <c r="A80" s="6" t="s">
        <v>259</v>
      </c>
      <c r="B80" s="6" t="s">
        <v>260</v>
      </c>
      <c r="C80" s="7"/>
      <c r="D80" s="7"/>
      <c r="E80" s="7"/>
      <c r="F80" s="7"/>
      <c r="G80" s="7"/>
      <c r="H80" s="7"/>
      <c r="I80" s="7"/>
      <c r="J80" s="7"/>
      <c r="K80" s="7"/>
      <c r="L80" s="7"/>
      <c r="Q80" s="8"/>
    </row>
    <row r="81" spans="1:20" ht="27.95" customHeight="1" outlineLevel="1">
      <c r="A81" s="9" t="s">
        <v>5</v>
      </c>
      <c r="B81" s="10" t="s">
        <v>6</v>
      </c>
      <c r="C81" s="10" t="s">
        <v>7</v>
      </c>
      <c r="D81" s="10" t="s">
        <v>8</v>
      </c>
      <c r="E81" s="10" t="s">
        <v>9</v>
      </c>
      <c r="F81" s="10" t="s">
        <v>10</v>
      </c>
      <c r="G81" s="10" t="s">
        <v>11</v>
      </c>
      <c r="H81" s="10" t="s">
        <v>12</v>
      </c>
      <c r="I81" s="10" t="s">
        <v>13</v>
      </c>
      <c r="J81" s="10" t="s">
        <v>14</v>
      </c>
      <c r="K81" s="10" t="s">
        <v>15</v>
      </c>
      <c r="L81" s="10" t="s">
        <v>16</v>
      </c>
      <c r="M81" s="11" t="str">
        <f>$M$5</f>
        <v>Rzeczywiste zużycie energii [kWh]
w okresie
od 01.01.2019 r. do 31.12.2019 r.</v>
      </c>
      <c r="N81" s="11"/>
      <c r="O81" s="10" t="str">
        <f>$O$5</f>
        <v>Szacowane zużycie energii [kWh]
w okresie
od 01.02.2021 r.
do 31.01.2022 r.</v>
      </c>
      <c r="P81" s="12" t="s">
        <v>19</v>
      </c>
      <c r="Q81" s="10" t="s">
        <v>20</v>
      </c>
      <c r="R81" s="10" t="s">
        <v>21</v>
      </c>
      <c r="S81" s="10" t="s">
        <v>22</v>
      </c>
      <c r="T81" s="13" t="s">
        <v>23</v>
      </c>
    </row>
    <row r="82" spans="1:20" ht="12.95" customHeight="1" outlineLevel="1">
      <c r="A82" s="14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6" t="s">
        <v>24</v>
      </c>
      <c r="N82" s="16" t="s">
        <v>25</v>
      </c>
      <c r="O82" s="15"/>
      <c r="P82" s="17"/>
      <c r="Q82" s="15"/>
      <c r="R82" s="15"/>
      <c r="S82" s="15"/>
      <c r="T82" s="18"/>
    </row>
    <row r="83" spans="1:20" ht="24.95" customHeight="1">
      <c r="A83" s="19" t="s">
        <v>261</v>
      </c>
      <c r="B83" s="20" t="s">
        <v>262</v>
      </c>
      <c r="C83" s="20" t="s">
        <v>263</v>
      </c>
      <c r="D83" s="20" t="s">
        <v>48</v>
      </c>
      <c r="E83" s="20"/>
      <c r="F83" s="20">
        <v>31</v>
      </c>
      <c r="G83" s="21">
        <v>98346</v>
      </c>
      <c r="H83" s="20" t="s">
        <v>29</v>
      </c>
      <c r="I83" s="22" t="s">
        <v>264</v>
      </c>
      <c r="J83" s="23">
        <v>276843</v>
      </c>
      <c r="K83" s="20" t="s">
        <v>118</v>
      </c>
      <c r="L83" s="20">
        <v>7</v>
      </c>
      <c r="M83" s="24">
        <v>226</v>
      </c>
      <c r="N83" s="24"/>
      <c r="O83" s="24">
        <v>226</v>
      </c>
      <c r="P83" s="25" t="s">
        <v>33</v>
      </c>
      <c r="Q83" s="25" t="s">
        <v>34</v>
      </c>
      <c r="R83" s="20" t="s">
        <v>35</v>
      </c>
      <c r="S83" s="26"/>
      <c r="T83" s="27" t="s">
        <v>36</v>
      </c>
    </row>
    <row r="84" spans="1:20" ht="24.95" customHeight="1">
      <c r="A84" s="19" t="s">
        <v>265</v>
      </c>
      <c r="B84" s="20" t="s">
        <v>266</v>
      </c>
      <c r="C84" s="20" t="s">
        <v>267</v>
      </c>
      <c r="D84" s="20" t="s">
        <v>29</v>
      </c>
      <c r="E84" s="20" t="s">
        <v>268</v>
      </c>
      <c r="F84" s="20">
        <v>9</v>
      </c>
      <c r="G84" s="21">
        <v>98346</v>
      </c>
      <c r="H84" s="20" t="s">
        <v>29</v>
      </c>
      <c r="I84" s="22" t="s">
        <v>269</v>
      </c>
      <c r="J84" s="23">
        <v>8547995</v>
      </c>
      <c r="K84" s="20" t="s">
        <v>136</v>
      </c>
      <c r="L84" s="20">
        <v>18</v>
      </c>
      <c r="M84" s="24">
        <v>2921</v>
      </c>
      <c r="N84" s="24">
        <v>3860</v>
      </c>
      <c r="O84" s="24">
        <v>6781</v>
      </c>
      <c r="P84" s="25" t="s">
        <v>33</v>
      </c>
      <c r="Q84" s="25" t="s">
        <v>34</v>
      </c>
      <c r="R84" s="20" t="s">
        <v>35</v>
      </c>
      <c r="S84" s="26"/>
      <c r="T84" s="27" t="s">
        <v>36</v>
      </c>
    </row>
    <row r="85" spans="1:20" ht="24.95" customHeight="1">
      <c r="A85" s="19" t="s">
        <v>270</v>
      </c>
      <c r="B85" s="20" t="s">
        <v>271</v>
      </c>
      <c r="C85" s="20" t="s">
        <v>272</v>
      </c>
      <c r="D85" s="20" t="s">
        <v>72</v>
      </c>
      <c r="E85" s="20"/>
      <c r="F85" s="20"/>
      <c r="G85" s="21">
        <v>98346</v>
      </c>
      <c r="H85" s="20" t="s">
        <v>29</v>
      </c>
      <c r="I85" s="22" t="s">
        <v>273</v>
      </c>
      <c r="J85" s="23">
        <v>8621573</v>
      </c>
      <c r="K85" s="20" t="s">
        <v>136</v>
      </c>
      <c r="L85" s="20">
        <v>4</v>
      </c>
      <c r="M85" s="24">
        <v>678</v>
      </c>
      <c r="N85" s="24">
        <v>2240</v>
      </c>
      <c r="O85" s="24">
        <v>2918</v>
      </c>
      <c r="P85" s="25" t="s">
        <v>33</v>
      </c>
      <c r="Q85" s="25" t="s">
        <v>34</v>
      </c>
      <c r="R85" s="20" t="s">
        <v>35</v>
      </c>
      <c r="S85" s="26"/>
      <c r="T85" s="27" t="s">
        <v>36</v>
      </c>
    </row>
    <row r="86" spans="1:20" ht="24.95" customHeight="1">
      <c r="A86" s="19" t="s">
        <v>274</v>
      </c>
      <c r="B86" s="20" t="s">
        <v>275</v>
      </c>
      <c r="C86" s="20" t="s">
        <v>276</v>
      </c>
      <c r="D86" s="20" t="s">
        <v>61</v>
      </c>
      <c r="E86" s="20"/>
      <c r="F86" s="20"/>
      <c r="G86" s="21">
        <v>98346</v>
      </c>
      <c r="H86" s="20" t="s">
        <v>29</v>
      </c>
      <c r="I86" s="22" t="s">
        <v>277</v>
      </c>
      <c r="J86" s="23" t="s">
        <v>278</v>
      </c>
      <c r="K86" s="20" t="s">
        <v>118</v>
      </c>
      <c r="L86" s="20">
        <v>4</v>
      </c>
      <c r="M86" s="24">
        <v>358</v>
      </c>
      <c r="N86" s="24"/>
      <c r="O86" s="24">
        <v>358</v>
      </c>
      <c r="P86" s="25" t="s">
        <v>33</v>
      </c>
      <c r="Q86" s="25" t="s">
        <v>34</v>
      </c>
      <c r="R86" s="20" t="s">
        <v>35</v>
      </c>
      <c r="S86" s="26"/>
      <c r="T86" s="27" t="s">
        <v>36</v>
      </c>
    </row>
    <row r="87" spans="1:20" ht="24.95" customHeight="1" thickBot="1">
      <c r="A87" s="19" t="s">
        <v>279</v>
      </c>
      <c r="B87" s="20" t="s">
        <v>27</v>
      </c>
      <c r="C87" s="20" t="s">
        <v>280</v>
      </c>
      <c r="D87" s="20" t="s">
        <v>58</v>
      </c>
      <c r="E87" s="20"/>
      <c r="F87" s="20"/>
      <c r="G87" s="21">
        <v>98346</v>
      </c>
      <c r="H87" s="20" t="s">
        <v>29</v>
      </c>
      <c r="I87" s="22" t="s">
        <v>281</v>
      </c>
      <c r="J87" s="23" t="s">
        <v>282</v>
      </c>
      <c r="K87" s="20" t="s">
        <v>118</v>
      </c>
      <c r="L87" s="20">
        <v>5</v>
      </c>
      <c r="M87" s="24">
        <v>0</v>
      </c>
      <c r="N87" s="24"/>
      <c r="O87" s="24">
        <v>50</v>
      </c>
      <c r="P87" s="25" t="s">
        <v>33</v>
      </c>
      <c r="Q87" s="25" t="s">
        <v>34</v>
      </c>
      <c r="R87" s="20" t="s">
        <v>35</v>
      </c>
      <c r="S87" s="26"/>
      <c r="T87" s="27" t="s">
        <v>36</v>
      </c>
    </row>
    <row r="88" spans="1:20" ht="20.100000000000001" customHeight="1" thickBot="1">
      <c r="A88" s="37"/>
      <c r="B88" s="38"/>
      <c r="C88" s="38"/>
      <c r="D88" s="38"/>
      <c r="E88" s="38"/>
      <c r="F88" s="38"/>
      <c r="G88" s="38"/>
      <c r="H88" s="38"/>
      <c r="I88" s="39" t="str">
        <f>SUBTOTAL(2,M83:M87)&amp;" PPE"</f>
        <v>5 PPE</v>
      </c>
      <c r="J88" s="38"/>
      <c r="K88" s="38"/>
      <c r="L88" s="40" t="s">
        <v>110</v>
      </c>
      <c r="M88" s="41">
        <f>SUBTOTAL(9,M83:M87)</f>
        <v>4183</v>
      </c>
      <c r="N88" s="41">
        <f>SUBTOTAL(9,N83:N87)</f>
        <v>6100</v>
      </c>
      <c r="O88" s="41">
        <f>SUBTOTAL(9,O83:O87)</f>
        <v>10333</v>
      </c>
      <c r="P88" s="42" t="s">
        <v>111</v>
      </c>
      <c r="Q88" s="43"/>
      <c r="R88" s="38"/>
      <c r="S88" s="44"/>
      <c r="T88" s="45"/>
    </row>
    <row r="89" spans="1:20" ht="5.0999999999999996" customHeight="1" thickBot="1">
      <c r="M89" s="57"/>
      <c r="N89" s="57"/>
      <c r="O89" s="57"/>
    </row>
    <row r="90" spans="1:20" ht="20.100000000000001" customHeight="1" thickBot="1">
      <c r="A90" s="37"/>
      <c r="B90" s="38"/>
      <c r="C90" s="38"/>
      <c r="D90" s="38"/>
      <c r="E90" s="38"/>
      <c r="F90" s="38"/>
      <c r="G90" s="38"/>
      <c r="H90" s="38"/>
      <c r="I90" s="39" t="str">
        <f>SUBTOTAL(2,M7:M89)&amp;" PPE"</f>
        <v>65 PPE</v>
      </c>
      <c r="J90" s="38"/>
      <c r="K90" s="38"/>
      <c r="L90" s="40" t="s">
        <v>283</v>
      </c>
      <c r="M90" s="41">
        <f>SUBTOTAL(9,M7:M87)</f>
        <v>294651</v>
      </c>
      <c r="N90" s="41">
        <f>SUBTOTAL(9,N7:N87)</f>
        <v>210766</v>
      </c>
      <c r="O90" s="41">
        <f>SUBTOTAL(9,O7:O87)</f>
        <v>505567</v>
      </c>
      <c r="P90" s="42" t="s">
        <v>111</v>
      </c>
      <c r="Q90" s="43"/>
      <c r="R90" s="38"/>
      <c r="S90" s="44"/>
      <c r="T90" s="45"/>
    </row>
    <row r="91" spans="1:20" ht="33" customHeight="1">
      <c r="B91" t="str">
        <f>"Zużycie energii elektrycznej wg faktur dla powyższych obiektów w okresie "&amp;MID(M5,45,16)&amp;" "&amp;MID(M5,62,16)&amp;" wyniosło "&amp;INT(M90+N90)&amp;" kWh"</f>
        <v>Zużycie energii elektrycznej wg faktur dla powyższych obiektów w okresie od 01.01.2019 r. do 31.12.2019 r. wyniosło 505417 kWh</v>
      </c>
      <c r="T91" s="58"/>
    </row>
    <row r="92" spans="1:20" ht="21" customHeight="1">
      <c r="B92" t="str">
        <f>"Szacowane zapotrzebowanie na energię elektryczną dla powyższych obiektów w okresie "&amp;MID(O5,43,16)&amp;" "&amp;MID(O5,60,16)&amp;" wynosi "&amp;INT(O90)&amp;" kWh"</f>
        <v>Szacowane zapotrzebowanie na energię elektryczną dla powyższych obiektów w okresie od 01.02.2021 r. do 31.01.2022 r. wynosi 505567 kWh</v>
      </c>
      <c r="T92" s="58"/>
    </row>
    <row r="93" spans="1:20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</row>
  </sheetData>
  <autoFilter ref="A6:T87" xr:uid="{23A3C28D-F64F-477F-8B53-2A62C9936B88}"/>
  <mergeCells count="95">
    <mergeCell ref="T81:T82"/>
    <mergeCell ref="M81:N81"/>
    <mergeCell ref="O81:O82"/>
    <mergeCell ref="P81:P82"/>
    <mergeCell ref="Q81:Q82"/>
    <mergeCell ref="R81:R82"/>
    <mergeCell ref="S81:S82"/>
    <mergeCell ref="G81:G82"/>
    <mergeCell ref="H81:H82"/>
    <mergeCell ref="I81:I82"/>
    <mergeCell ref="J81:J82"/>
    <mergeCell ref="K81:K82"/>
    <mergeCell ref="L81:L82"/>
    <mergeCell ref="Q73:Q74"/>
    <mergeCell ref="R73:R74"/>
    <mergeCell ref="S73:S74"/>
    <mergeCell ref="T73:T74"/>
    <mergeCell ref="A81:A82"/>
    <mergeCell ref="B81:B82"/>
    <mergeCell ref="C81:C82"/>
    <mergeCell ref="D81:D82"/>
    <mergeCell ref="E81:E82"/>
    <mergeCell ref="F81:F82"/>
    <mergeCell ref="J73:J74"/>
    <mergeCell ref="K73:K74"/>
    <mergeCell ref="L73:L74"/>
    <mergeCell ref="M73:N73"/>
    <mergeCell ref="O73:O74"/>
    <mergeCell ref="P73:P74"/>
    <mergeCell ref="T55:T56"/>
    <mergeCell ref="A73:A74"/>
    <mergeCell ref="B73:B74"/>
    <mergeCell ref="C73:C74"/>
    <mergeCell ref="D73:D74"/>
    <mergeCell ref="E73:E74"/>
    <mergeCell ref="F73:F74"/>
    <mergeCell ref="G73:G74"/>
    <mergeCell ref="H73:H74"/>
    <mergeCell ref="I73:I74"/>
    <mergeCell ref="M55:N55"/>
    <mergeCell ref="O55:O56"/>
    <mergeCell ref="P55:P56"/>
    <mergeCell ref="Q55:Q56"/>
    <mergeCell ref="R55:R56"/>
    <mergeCell ref="S55:S56"/>
    <mergeCell ref="G55:G56"/>
    <mergeCell ref="H55:H56"/>
    <mergeCell ref="I55:I56"/>
    <mergeCell ref="J55:J56"/>
    <mergeCell ref="K55:K56"/>
    <mergeCell ref="L55:L56"/>
    <mergeCell ref="Q34:Q35"/>
    <mergeCell ref="R34:R35"/>
    <mergeCell ref="S34:S35"/>
    <mergeCell ref="T34:T35"/>
    <mergeCell ref="A55:A56"/>
    <mergeCell ref="B55:B56"/>
    <mergeCell ref="C55:C56"/>
    <mergeCell ref="D55:D56"/>
    <mergeCell ref="E55:E56"/>
    <mergeCell ref="F55:F56"/>
    <mergeCell ref="J34:J35"/>
    <mergeCell ref="K34:K35"/>
    <mergeCell ref="L34:L35"/>
    <mergeCell ref="M34:N34"/>
    <mergeCell ref="O34:O35"/>
    <mergeCell ref="P34:P35"/>
    <mergeCell ref="T5:T6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M5:N5"/>
    <mergeCell ref="O5:O6"/>
    <mergeCell ref="P5:P6"/>
    <mergeCell ref="Q5:Q6"/>
    <mergeCell ref="R5:R6"/>
    <mergeCell ref="S5:S6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</mergeCells>
  <printOptions horizontalCentered="1"/>
  <pageMargins left="0" right="0" top="0.59055118110236227" bottom="0.43307086614173229" header="0.31496062992125984" footer="0.19685039370078741"/>
  <pageSetup paperSize="9" scale="88" orientation="landscape" r:id="rId1"/>
  <headerFooter>
    <oddHeader>&amp;R&amp;"Czcionka tekstu podstawowego,Kursywa"&amp;10Załącznik nr 1 do SIWZ</oddHeader>
    <oddFooter>&amp;C&amp;"Czcionka tekstu podstawowego,Kursywa"&amp;8Strona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zał. Nr 1</vt:lpstr>
      <vt:lpstr>'zał. Nr 1'!Obszar_wydruku</vt:lpstr>
      <vt:lpstr>'zał. Nr 1'!Tytuły_wydruku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</dc:creator>
  <cp:lastModifiedBy>KJ</cp:lastModifiedBy>
  <cp:lastPrinted>2020-06-16T08:33:31Z</cp:lastPrinted>
  <dcterms:created xsi:type="dcterms:W3CDTF">2020-06-16T08:30:41Z</dcterms:created>
  <dcterms:modified xsi:type="dcterms:W3CDTF">2020-06-16T09:14:03Z</dcterms:modified>
</cp:coreProperties>
</file>